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685" yWindow="330" windowWidth="11340" windowHeight="6795"/>
  </bookViews>
  <sheets>
    <sheet name="Data" sheetId="1" r:id="rId1"/>
    <sheet name="Sheet1" sheetId="2" state="hidden" r:id="rId2"/>
  </sheets>
  <calcPr calcId="145621"/>
</workbook>
</file>

<file path=xl/calcChain.xml><?xml version="1.0" encoding="utf-8"?>
<calcChain xmlns="http://schemas.openxmlformats.org/spreadsheetml/2006/main">
  <c r="F28" i="2" l="1"/>
  <c r="C28" i="2"/>
  <c r="G28" i="2" s="1"/>
  <c r="F11" i="2"/>
  <c r="E11" i="2"/>
  <c r="D11" i="2"/>
  <c r="F14" i="2"/>
  <c r="E14" i="2"/>
  <c r="D14" i="2"/>
  <c r="F21" i="2"/>
  <c r="E21" i="2"/>
  <c r="D21" i="2"/>
  <c r="F25" i="2"/>
  <c r="E25" i="2"/>
  <c r="D25" i="2"/>
  <c r="G7" i="2"/>
  <c r="F7" i="2"/>
  <c r="E7" i="2"/>
  <c r="D7" i="2"/>
  <c r="G15" i="2"/>
  <c r="F15" i="2"/>
  <c r="E15" i="2"/>
  <c r="D15" i="2"/>
  <c r="G26" i="2"/>
  <c r="F26" i="2"/>
  <c r="E26" i="2"/>
  <c r="D26" i="2"/>
  <c r="F18" i="2"/>
  <c r="E18" i="2"/>
  <c r="D18" i="2"/>
  <c r="F5" i="2"/>
  <c r="E5" i="2"/>
  <c r="D5" i="2"/>
  <c r="F2" i="2"/>
  <c r="E2" i="2"/>
  <c r="D2" i="2"/>
  <c r="F8" i="2"/>
  <c r="E8" i="2"/>
  <c r="D8" i="2"/>
  <c r="F9" i="2"/>
  <c r="E9" i="2"/>
  <c r="D9" i="2"/>
  <c r="G6" i="2"/>
  <c r="F6" i="2"/>
  <c r="E6" i="2"/>
  <c r="D6" i="2"/>
  <c r="G10" i="2"/>
  <c r="F10" i="2"/>
  <c r="E10" i="2"/>
  <c r="D10" i="2"/>
  <c r="G19" i="2"/>
  <c r="F19" i="2"/>
  <c r="E19" i="2"/>
  <c r="D19" i="2"/>
  <c r="G17" i="2"/>
  <c r="F17" i="2"/>
  <c r="E17" i="2"/>
  <c r="D17" i="2"/>
  <c r="F20" i="2"/>
  <c r="E20" i="2"/>
  <c r="D20" i="2"/>
  <c r="F13" i="2"/>
  <c r="E13" i="2"/>
  <c r="D13" i="2"/>
  <c r="F24" i="2"/>
  <c r="E24" i="2"/>
  <c r="D24" i="2"/>
  <c r="F23" i="2"/>
  <c r="E23" i="2"/>
  <c r="D23" i="2"/>
  <c r="F3" i="2"/>
  <c r="E3" i="2"/>
  <c r="D3" i="2"/>
  <c r="G16" i="2"/>
  <c r="F16" i="2"/>
  <c r="E16" i="2"/>
  <c r="D16" i="2"/>
  <c r="G12" i="2"/>
  <c r="F12" i="2"/>
  <c r="E12" i="2"/>
  <c r="D12" i="2"/>
  <c r="G22" i="2"/>
  <c r="F22" i="2"/>
  <c r="E22" i="2"/>
  <c r="D22" i="2"/>
  <c r="F27" i="2"/>
  <c r="E27" i="2"/>
  <c r="D27" i="2"/>
  <c r="F4" i="2"/>
  <c r="E4" i="2"/>
  <c r="D4" i="2"/>
  <c r="G8" i="2" l="1"/>
  <c r="G9" i="2"/>
  <c r="G3" i="2"/>
  <c r="G25" i="2"/>
  <c r="G21" i="2"/>
  <c r="G23" i="2"/>
  <c r="G4" i="2"/>
  <c r="G13" i="2"/>
  <c r="G2" i="2"/>
  <c r="G24" i="2"/>
  <c r="G14" i="2"/>
  <c r="G27" i="2"/>
  <c r="G20" i="2"/>
  <c r="G5" i="2"/>
  <c r="G11" i="2"/>
  <c r="D28" i="2"/>
  <c r="E28" i="2"/>
  <c r="G18" i="2"/>
  <c r="C32" i="1"/>
  <c r="D32" i="1"/>
  <c r="D31" i="1"/>
  <c r="D30" i="1"/>
  <c r="D29" i="1"/>
  <c r="D28" i="1"/>
  <c r="D27" i="1"/>
  <c r="D26" i="1"/>
  <c r="D23" i="1"/>
  <c r="D22" i="1"/>
  <c r="D21" i="1"/>
  <c r="D20" i="1"/>
  <c r="D19" i="1"/>
  <c r="D18" i="1"/>
  <c r="D25" i="1"/>
  <c r="D24" i="1"/>
  <c r="D17" i="1"/>
  <c r="D16" i="1"/>
  <c r="D15" i="1"/>
  <c r="D14" i="1"/>
  <c r="D13" i="1"/>
  <c r="D12" i="1"/>
  <c r="D11" i="1"/>
  <c r="D10" i="1"/>
  <c r="D9" i="1"/>
  <c r="D8" i="1"/>
  <c r="D7" i="1"/>
  <c r="D6" i="1"/>
  <c r="E31" i="1"/>
  <c r="E30" i="1"/>
  <c r="E29" i="1"/>
  <c r="E28" i="1"/>
  <c r="E27" i="1"/>
  <c r="E26" i="1"/>
  <c r="E23" i="1"/>
  <c r="E22" i="1"/>
  <c r="E21" i="1"/>
  <c r="E20" i="1"/>
  <c r="E19" i="1"/>
  <c r="E18" i="1"/>
  <c r="E25" i="1"/>
  <c r="E24" i="1"/>
  <c r="E17" i="1"/>
  <c r="E16" i="1"/>
  <c r="E15" i="1"/>
  <c r="E14" i="1"/>
  <c r="E13" i="1"/>
  <c r="E12" i="1"/>
  <c r="E11" i="1"/>
  <c r="E10" i="1"/>
  <c r="E9" i="1"/>
  <c r="E8" i="1"/>
  <c r="E7" i="1"/>
  <c r="E6" i="1"/>
  <c r="E32" i="1" l="1"/>
</calcChain>
</file>

<file path=xl/sharedStrings.xml><?xml version="1.0" encoding="utf-8"?>
<sst xmlns="http://schemas.openxmlformats.org/spreadsheetml/2006/main" count="62" uniqueCount="34">
  <si>
    <t>Percentage Change</t>
  </si>
  <si>
    <t>Population Change</t>
  </si>
  <si>
    <t>Bishops Waltham</t>
  </si>
  <si>
    <t>Boarhunt and Southwick</t>
  </si>
  <si>
    <t>Cheriton and Bishops Sutton</t>
  </si>
  <si>
    <t>Colden Common and Twyford</t>
  </si>
  <si>
    <t>Compton and Otterbourne</t>
  </si>
  <si>
    <t>Denmead</t>
  </si>
  <si>
    <t>Itchen Valley</t>
  </si>
  <si>
    <t>Kings Worthy</t>
  </si>
  <si>
    <t>Littleton and Harestock</t>
  </si>
  <si>
    <t>Olivers Battery and Badger Farm</t>
  </si>
  <si>
    <t>Owslebury and Curdridge</t>
  </si>
  <si>
    <t>Shedfield</t>
  </si>
  <si>
    <t>Sparsholt</t>
  </si>
  <si>
    <t>St Barnabas</t>
  </si>
  <si>
    <t>St Bartholomew</t>
  </si>
  <si>
    <t>St John and All Saints</t>
  </si>
  <si>
    <t>St Luke</t>
  </si>
  <si>
    <t>St Michael</t>
  </si>
  <si>
    <t>St Paul</t>
  </si>
  <si>
    <t>Swanmore and Newtown</t>
  </si>
  <si>
    <t>The Alresfords</t>
  </si>
  <si>
    <t>Upper Meon Valley</t>
  </si>
  <si>
    <t>Whiteley</t>
  </si>
  <si>
    <t>Wickham</t>
  </si>
  <si>
    <t>Wonston and Micheldever</t>
  </si>
  <si>
    <t>2011   %</t>
  </si>
  <si>
    <t>2001    %</t>
  </si>
  <si>
    <t>Droxford, Soberton and Hambledon</t>
  </si>
  <si>
    <t>TOTALS</t>
  </si>
  <si>
    <t>Ward</t>
  </si>
  <si>
    <t>Winchester City Council</t>
  </si>
  <si>
    <t>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</si>
</sst>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"/>
    </font>
    <font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1"/>
      <name val="Calibri"/>
      <family val="2"/>
    </font>
    <font>
      <b/>
      <sz val="28"/>
      <color rgb="FF5F497A"/>
      <name val="Cooper Black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0">
    <xf numFmtId="0" fontId="0" fillId="0" borderId="0" xfId="0"/>
    <xf numFmtId="0" fontId="3" fillId="0" borderId="0" xfId="5" applyAlignment="1">
      <alignment horizontal="left" vertical="center"/>
    </xf>
    <xf numFmtId="3" fontId="2" fillId="0" borderId="0" xfId="1" applyNumberFormat="1" applyFont="1" applyAlignment="1">
      <alignment horizontal="right" vertical="center"/>
    </xf>
    <xf numFmtId="164" fontId="2" fillId="0" borderId="0" xfId="3" applyNumberFormat="1" applyFont="1" applyAlignment="1">
      <alignment horizontal="right" vertical="center"/>
    </xf>
    <xf numFmtId="164" fontId="0" fillId="0" borderId="0" xfId="3" applyNumberFormat="1" applyFont="1"/>
    <xf numFmtId="0" fontId="4" fillId="0" borderId="0" xfId="2" applyFont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0" fontId="2" fillId="0" borderId="0" xfId="2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49" fontId="4" fillId="0" borderId="0" xfId="2" applyNumberFormat="1" applyFont="1" applyAlignment="1">
      <alignment horizontal="center" vertical="center" wrapText="1"/>
    </xf>
    <xf numFmtId="0" fontId="3" fillId="0" borderId="0" xfId="5" applyFont="1" applyAlignment="1">
      <alignment horizontal="left" vertical="center"/>
    </xf>
    <xf numFmtId="0" fontId="3" fillId="2" borderId="0" xfId="5" applyFill="1" applyAlignment="1">
      <alignment horizontal="left" vertical="center"/>
    </xf>
    <xf numFmtId="3" fontId="0" fillId="2" borderId="0" xfId="0" applyNumberFormat="1" applyFill="1" applyAlignment="1">
      <alignment horizontal="center" vertical="center"/>
    </xf>
    <xf numFmtId="3" fontId="0" fillId="2" borderId="0" xfId="0" applyNumberFormat="1" applyFill="1" applyAlignment="1">
      <alignment horizontal="right" vertical="center"/>
    </xf>
    <xf numFmtId="164" fontId="5" fillId="2" borderId="0" xfId="3" applyNumberFormat="1" applyFont="1" applyFill="1"/>
    <xf numFmtId="0" fontId="3" fillId="3" borderId="0" xfId="5" applyFill="1" applyAlignment="1">
      <alignment horizontal="left" vertical="center"/>
    </xf>
    <xf numFmtId="3" fontId="0" fillId="3" borderId="0" xfId="0" applyNumberFormat="1" applyFill="1" applyAlignment="1">
      <alignment horizontal="center" vertical="center"/>
    </xf>
    <xf numFmtId="3" fontId="0" fillId="3" borderId="0" xfId="0" applyNumberFormat="1" applyFill="1" applyAlignment="1">
      <alignment horizontal="right" vertical="center"/>
    </xf>
    <xf numFmtId="164" fontId="5" fillId="3" borderId="0" xfId="3" applyNumberFormat="1" applyFont="1" applyFill="1"/>
    <xf numFmtId="3" fontId="0" fillId="4" borderId="0" xfId="0" applyNumberFormat="1" applyFill="1" applyAlignment="1">
      <alignment horizontal="right" vertical="center"/>
    </xf>
    <xf numFmtId="164" fontId="5" fillId="4" borderId="0" xfId="3" applyNumberFormat="1" applyFont="1" applyFill="1"/>
    <xf numFmtId="0" fontId="3" fillId="4" borderId="0" xfId="5" applyFill="1" applyAlignment="1">
      <alignment horizontal="left" vertical="center"/>
    </xf>
    <xf numFmtId="3" fontId="0" fillId="4" borderId="0" xfId="0" applyNumberFormat="1" applyFill="1" applyAlignment="1">
      <alignment horizontal="center" vertical="center"/>
    </xf>
    <xf numFmtId="9" fontId="2" fillId="0" borderId="0" xfId="3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</cellXfs>
  <cellStyles count="9">
    <cellStyle name="Data_Total" xfId="1"/>
    <cellStyle name="Headings" xfId="2"/>
    <cellStyle name="Normal" xfId="0" builtinId="0"/>
    <cellStyle name="Percent" xfId="3" builtinId="5"/>
    <cellStyle name="Row_CategoryHeadings" xfId="4"/>
    <cellStyle name="Row_Headings" xfId="5"/>
    <cellStyle name="Source" xfId="6"/>
    <cellStyle name="Table_Name" xfId="7"/>
    <cellStyle name="Warnings" xfId="8"/>
  </cellStyles>
  <dxfs count="4">
    <dxf>
      <font>
        <color rgb="FF9C0006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/>
              <a:t>WCC Wards Arranged by Population</a:t>
            </a:r>
          </a:p>
          <a:p>
            <a:pPr>
              <a:defRPr/>
            </a:pPr>
            <a:r>
              <a:rPr lang="en-GB" sz="1200"/>
              <a:t>Size (2011)</a:t>
            </a:r>
          </a:p>
        </c:rich>
      </c:tx>
      <c:layout>
        <c:manualLayout>
          <c:xMode val="edge"/>
          <c:yMode val="edge"/>
          <c:x val="0.46223112892451568"/>
          <c:y val="3.354297693920335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8527549652648219E-2"/>
          <c:y val="3.3043213348331456E-2"/>
          <c:w val="0.86411413226388889"/>
          <c:h val="0.49519356955380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cat>
            <c:strRef>
              <c:f>Sheet1!$A$2:$A$27</c:f>
              <c:strCache>
                <c:ptCount val="26"/>
                <c:pt idx="0">
                  <c:v>St Michael</c:v>
                </c:pt>
                <c:pt idx="1">
                  <c:v>Denmead</c:v>
                </c:pt>
                <c:pt idx="2">
                  <c:v>Bishops Waltham</c:v>
                </c:pt>
                <c:pt idx="3">
                  <c:v>St Paul</c:v>
                </c:pt>
                <c:pt idx="4">
                  <c:v>St Bartholomew</c:v>
                </c:pt>
                <c:pt idx="5">
                  <c:v>The Alresfords</c:v>
                </c:pt>
                <c:pt idx="6">
                  <c:v>St Luke</c:v>
                </c:pt>
                <c:pt idx="7">
                  <c:v>St John and All Saints</c:v>
                </c:pt>
                <c:pt idx="8">
                  <c:v>St Barnabas</c:v>
                </c:pt>
                <c:pt idx="9">
                  <c:v>Wonston and Micheldever</c:v>
                </c:pt>
                <c:pt idx="10">
                  <c:v>Colden Common and Twyford</c:v>
                </c:pt>
                <c:pt idx="11">
                  <c:v>Kings Worthy</c:v>
                </c:pt>
                <c:pt idx="12">
                  <c:v>Wickham</c:v>
                </c:pt>
                <c:pt idx="13">
                  <c:v>Swanmore and Newtown</c:v>
                </c:pt>
                <c:pt idx="14">
                  <c:v>Compton and Otterbourne</c:v>
                </c:pt>
                <c:pt idx="15">
                  <c:v>Olivers Battery and Badger Farm</c:v>
                </c:pt>
                <c:pt idx="16">
                  <c:v>Shedfield</c:v>
                </c:pt>
                <c:pt idx="17">
                  <c:v>Owslebury and Curdridge</c:v>
                </c:pt>
                <c:pt idx="18">
                  <c:v>Littleton and Harestock</c:v>
                </c:pt>
                <c:pt idx="19">
                  <c:v>Whiteley</c:v>
                </c:pt>
                <c:pt idx="20">
                  <c:v>Cheriton and Bishops Sutton</c:v>
                </c:pt>
                <c:pt idx="21">
                  <c:v>Droxford, Soberton and Hambledon</c:v>
                </c:pt>
                <c:pt idx="22">
                  <c:v>Itchen Valley</c:v>
                </c:pt>
                <c:pt idx="23">
                  <c:v>Upper Meon Valley</c:v>
                </c:pt>
                <c:pt idx="24">
                  <c:v>Sparsholt</c:v>
                </c:pt>
                <c:pt idx="25">
                  <c:v>Boarhunt and Southwick</c:v>
                </c:pt>
              </c:strCache>
            </c:strRef>
          </c:cat>
          <c:val>
            <c:numRef>
              <c:f>Sheet1!$B$2:$B$27</c:f>
              <c:numCache>
                <c:formatCode>#,##0</c:formatCode>
                <c:ptCount val="26"/>
                <c:pt idx="0">
                  <c:v>5993</c:v>
                </c:pt>
                <c:pt idx="1">
                  <c:v>6197</c:v>
                </c:pt>
                <c:pt idx="2">
                  <c:v>6538</c:v>
                </c:pt>
                <c:pt idx="3">
                  <c:v>6137</c:v>
                </c:pt>
                <c:pt idx="4">
                  <c:v>5471</c:v>
                </c:pt>
                <c:pt idx="5">
                  <c:v>6029</c:v>
                </c:pt>
                <c:pt idx="6">
                  <c:v>5584</c:v>
                </c:pt>
                <c:pt idx="7">
                  <c:v>6030</c:v>
                </c:pt>
                <c:pt idx="8">
                  <c:v>5510</c:v>
                </c:pt>
                <c:pt idx="9">
                  <c:v>5281</c:v>
                </c:pt>
                <c:pt idx="10">
                  <c:v>5131</c:v>
                </c:pt>
                <c:pt idx="11">
                  <c:v>4044</c:v>
                </c:pt>
                <c:pt idx="12">
                  <c:v>2610</c:v>
                </c:pt>
                <c:pt idx="13">
                  <c:v>4052</c:v>
                </c:pt>
                <c:pt idx="14">
                  <c:v>3739</c:v>
                </c:pt>
                <c:pt idx="15">
                  <c:v>4027</c:v>
                </c:pt>
                <c:pt idx="16">
                  <c:v>3911</c:v>
                </c:pt>
                <c:pt idx="17">
                  <c:v>3563</c:v>
                </c:pt>
                <c:pt idx="18">
                  <c:v>3784</c:v>
                </c:pt>
                <c:pt idx="19">
                  <c:v>2202</c:v>
                </c:pt>
                <c:pt idx="20">
                  <c:v>2131</c:v>
                </c:pt>
                <c:pt idx="21">
                  <c:v>1919</c:v>
                </c:pt>
                <c:pt idx="22">
                  <c:v>1823</c:v>
                </c:pt>
                <c:pt idx="23">
                  <c:v>1807</c:v>
                </c:pt>
                <c:pt idx="24">
                  <c:v>1784</c:v>
                </c:pt>
                <c:pt idx="25">
                  <c:v>1917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Sheet1!$A$2:$A$27</c:f>
              <c:strCache>
                <c:ptCount val="26"/>
                <c:pt idx="0">
                  <c:v>St Michael</c:v>
                </c:pt>
                <c:pt idx="1">
                  <c:v>Denmead</c:v>
                </c:pt>
                <c:pt idx="2">
                  <c:v>Bishops Waltham</c:v>
                </c:pt>
                <c:pt idx="3">
                  <c:v>St Paul</c:v>
                </c:pt>
                <c:pt idx="4">
                  <c:v>St Bartholomew</c:v>
                </c:pt>
                <c:pt idx="5">
                  <c:v>The Alresfords</c:v>
                </c:pt>
                <c:pt idx="6">
                  <c:v>St Luke</c:v>
                </c:pt>
                <c:pt idx="7">
                  <c:v>St John and All Saints</c:v>
                </c:pt>
                <c:pt idx="8">
                  <c:v>St Barnabas</c:v>
                </c:pt>
                <c:pt idx="9">
                  <c:v>Wonston and Micheldever</c:v>
                </c:pt>
                <c:pt idx="10">
                  <c:v>Colden Common and Twyford</c:v>
                </c:pt>
                <c:pt idx="11">
                  <c:v>Kings Worthy</c:v>
                </c:pt>
                <c:pt idx="12">
                  <c:v>Wickham</c:v>
                </c:pt>
                <c:pt idx="13">
                  <c:v>Swanmore and Newtown</c:v>
                </c:pt>
                <c:pt idx="14">
                  <c:v>Compton and Otterbourne</c:v>
                </c:pt>
                <c:pt idx="15">
                  <c:v>Olivers Battery and Badger Farm</c:v>
                </c:pt>
                <c:pt idx="16">
                  <c:v>Shedfield</c:v>
                </c:pt>
                <c:pt idx="17">
                  <c:v>Owslebury and Curdridge</c:v>
                </c:pt>
                <c:pt idx="18">
                  <c:v>Littleton and Harestock</c:v>
                </c:pt>
                <c:pt idx="19">
                  <c:v>Whiteley</c:v>
                </c:pt>
                <c:pt idx="20">
                  <c:v>Cheriton and Bishops Sutton</c:v>
                </c:pt>
                <c:pt idx="21">
                  <c:v>Droxford, Soberton and Hambledon</c:v>
                </c:pt>
                <c:pt idx="22">
                  <c:v>Itchen Valley</c:v>
                </c:pt>
                <c:pt idx="23">
                  <c:v>Upper Meon Valley</c:v>
                </c:pt>
                <c:pt idx="24">
                  <c:v>Sparsholt</c:v>
                </c:pt>
                <c:pt idx="25">
                  <c:v>Boarhunt and Southwick</c:v>
                </c:pt>
              </c:strCache>
            </c:strRef>
          </c:cat>
          <c:val>
            <c:numRef>
              <c:f>Sheet1!$C$2:$C$27</c:f>
              <c:numCache>
                <c:formatCode>#,##0</c:formatCode>
                <c:ptCount val="26"/>
                <c:pt idx="0">
                  <c:v>6740</c:v>
                </c:pt>
                <c:pt idx="1">
                  <c:v>6736</c:v>
                </c:pt>
                <c:pt idx="2">
                  <c:v>6723</c:v>
                </c:pt>
                <c:pt idx="3">
                  <c:v>6522</c:v>
                </c:pt>
                <c:pt idx="4">
                  <c:v>6407</c:v>
                </c:pt>
                <c:pt idx="5">
                  <c:v>6349</c:v>
                </c:pt>
                <c:pt idx="6">
                  <c:v>6290</c:v>
                </c:pt>
                <c:pt idx="7">
                  <c:v>6285</c:v>
                </c:pt>
                <c:pt idx="8">
                  <c:v>6205</c:v>
                </c:pt>
                <c:pt idx="9">
                  <c:v>5644</c:v>
                </c:pt>
                <c:pt idx="10">
                  <c:v>5446</c:v>
                </c:pt>
                <c:pt idx="11">
                  <c:v>4435</c:v>
                </c:pt>
                <c:pt idx="12">
                  <c:v>4299</c:v>
                </c:pt>
                <c:pt idx="13">
                  <c:v>4251</c:v>
                </c:pt>
                <c:pt idx="14">
                  <c:v>4157</c:v>
                </c:pt>
                <c:pt idx="15">
                  <c:v>4048</c:v>
                </c:pt>
                <c:pt idx="16">
                  <c:v>3942</c:v>
                </c:pt>
                <c:pt idx="17">
                  <c:v>3871</c:v>
                </c:pt>
                <c:pt idx="18">
                  <c:v>3577</c:v>
                </c:pt>
                <c:pt idx="19">
                  <c:v>3236</c:v>
                </c:pt>
                <c:pt idx="20">
                  <c:v>2281</c:v>
                </c:pt>
                <c:pt idx="21">
                  <c:v>2019</c:v>
                </c:pt>
                <c:pt idx="22">
                  <c:v>1896</c:v>
                </c:pt>
                <c:pt idx="23">
                  <c:v>1881</c:v>
                </c:pt>
                <c:pt idx="24">
                  <c:v>1866</c:v>
                </c:pt>
                <c:pt idx="25">
                  <c:v>1489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640704"/>
        <c:axId val="129646592"/>
      </c:barChart>
      <c:catAx>
        <c:axId val="129640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29646592"/>
        <c:crosses val="autoZero"/>
        <c:auto val="1"/>
        <c:lblAlgn val="ctr"/>
        <c:lblOffset val="100"/>
        <c:noMultiLvlLbl val="0"/>
      </c:catAx>
      <c:valAx>
        <c:axId val="129646592"/>
        <c:scaling>
          <c:orientation val="minMax"/>
          <c:max val="7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129640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9820866141732297E-2"/>
          <c:y val="0.82713418635170599"/>
          <c:w val="0.128553628728969"/>
          <c:h val="0.1076363892013498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4</xdr:row>
      <xdr:rowOff>85724</xdr:rowOff>
    </xdr:from>
    <xdr:to>
      <xdr:col>12</xdr:col>
      <xdr:colOff>619125</xdr:colOff>
      <xdr:row>30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304800</xdr:colOff>
      <xdr:row>0</xdr:row>
      <xdr:rowOff>590550</xdr:rowOff>
    </xdr:from>
    <xdr:to>
      <xdr:col>7</xdr:col>
      <xdr:colOff>9525</xdr:colOff>
      <xdr:row>2</xdr:row>
      <xdr:rowOff>495300</xdr:rowOff>
    </xdr:to>
    <xdr:pic>
      <xdr:nvPicPr>
        <xdr:cNvPr id="5" name="Picture 2" descr="https://encrypted-tbn0.gstatic.com/images?q=tbn:ANd9GcSRLjDi51hwZF3Q5-Pw2AzK-Av2qKpencSRHo2aiCMljsu0Wf6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590550"/>
          <a:ext cx="147637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workbookViewId="0"/>
  </sheetViews>
  <sheetFormatPr defaultColWidth="9.42578125" defaultRowHeight="12.75" x14ac:dyDescent="0.2"/>
  <cols>
    <col min="1" max="1" width="30.5703125" customWidth="1"/>
    <col min="2" max="3" width="7.5703125" bestFit="1" customWidth="1"/>
    <col min="4" max="4" width="10.85546875" bestFit="1" customWidth="1"/>
    <col min="5" max="5" width="11.28515625" customWidth="1"/>
    <col min="6" max="6" width="7.7109375" customWidth="1"/>
    <col min="7" max="7" width="7.5703125" customWidth="1"/>
  </cols>
  <sheetData>
    <row r="1" spans="1:14" ht="28.5" customHeight="1" x14ac:dyDescent="0.2">
      <c r="B1" s="28" t="s">
        <v>32</v>
      </c>
      <c r="C1" s="28"/>
      <c r="D1" s="28"/>
      <c r="E1" s="28"/>
      <c r="F1" s="28"/>
      <c r="G1" s="28"/>
      <c r="H1" s="28"/>
      <c r="I1" s="28"/>
      <c r="J1" s="28"/>
      <c r="K1" s="27"/>
      <c r="L1" s="27"/>
      <c r="M1" s="27"/>
    </row>
    <row r="2" spans="1:14" ht="48" customHeight="1" x14ac:dyDescent="0.2">
      <c r="A2" s="25"/>
      <c r="B2" s="29"/>
      <c r="C2" s="29"/>
      <c r="D2" s="29"/>
      <c r="E2" s="29"/>
      <c r="F2" s="29"/>
      <c r="G2" s="29"/>
      <c r="H2" s="29"/>
      <c r="I2" s="29"/>
      <c r="J2" s="29"/>
      <c r="K2" s="25"/>
      <c r="L2" s="25"/>
      <c r="M2" s="25"/>
    </row>
    <row r="3" spans="1:14" ht="39.75" customHeight="1" x14ac:dyDescent="0.2">
      <c r="A3" s="25"/>
      <c r="B3" s="29"/>
      <c r="C3" s="29"/>
      <c r="D3" s="29"/>
      <c r="E3" s="29"/>
      <c r="F3" s="29"/>
      <c r="G3" s="29"/>
      <c r="H3" s="29"/>
      <c r="I3" s="29"/>
      <c r="J3" s="29"/>
      <c r="K3" s="25"/>
      <c r="L3" s="25"/>
      <c r="M3" s="25"/>
    </row>
    <row r="4" spans="1:14" ht="21.75" customHeight="1" x14ac:dyDescent="0.2">
      <c r="B4" s="28" t="s">
        <v>33</v>
      </c>
      <c r="C4" s="28"/>
      <c r="D4" s="28"/>
      <c r="E4" s="28"/>
      <c r="F4" s="28"/>
      <c r="G4" s="28"/>
      <c r="H4" s="28"/>
      <c r="I4" s="28"/>
      <c r="J4" s="28"/>
      <c r="K4" s="27"/>
      <c r="L4" s="27"/>
      <c r="M4" s="27"/>
      <c r="N4" s="27"/>
    </row>
    <row r="5" spans="1:14" ht="36" customHeight="1" x14ac:dyDescent="0.2">
      <c r="A5" s="26"/>
      <c r="B5" s="7">
        <v>2001</v>
      </c>
      <c r="C5" s="7">
        <v>2011</v>
      </c>
      <c r="D5" s="5" t="s">
        <v>1</v>
      </c>
      <c r="E5" s="5" t="s">
        <v>0</v>
      </c>
      <c r="F5" s="10"/>
      <c r="G5" s="10"/>
    </row>
    <row r="6" spans="1:14" x14ac:dyDescent="0.2">
      <c r="B6" s="8">
        <v>6538</v>
      </c>
      <c r="C6" s="8">
        <v>6723</v>
      </c>
      <c r="D6" s="6">
        <f t="shared" ref="D6:D32" si="0">C6-B6</f>
        <v>185</v>
      </c>
      <c r="E6" s="4">
        <f t="shared" ref="E6:E32" si="1">(C6-B6)/B6</f>
        <v>2.8296115019883758E-2</v>
      </c>
      <c r="F6" s="4"/>
      <c r="G6" s="4"/>
    </row>
    <row r="7" spans="1:14" x14ac:dyDescent="0.2">
      <c r="A7" s="16" t="s">
        <v>3</v>
      </c>
      <c r="B7" s="17">
        <v>1917</v>
      </c>
      <c r="C7" s="17">
        <v>1489</v>
      </c>
      <c r="D7" s="18">
        <f t="shared" si="0"/>
        <v>-428</v>
      </c>
      <c r="E7" s="19">
        <f t="shared" si="1"/>
        <v>-0.22326551904016692</v>
      </c>
      <c r="F7" s="4"/>
      <c r="G7" s="4"/>
    </row>
    <row r="8" spans="1:14" x14ac:dyDescent="0.2">
      <c r="A8" s="1" t="s">
        <v>4</v>
      </c>
      <c r="B8" s="8">
        <v>2131</v>
      </c>
      <c r="C8" s="8">
        <v>2281</v>
      </c>
      <c r="D8" s="6">
        <f t="shared" si="0"/>
        <v>150</v>
      </c>
      <c r="E8" s="4">
        <f t="shared" si="1"/>
        <v>7.0389488503050213E-2</v>
      </c>
      <c r="F8" s="4"/>
      <c r="G8" s="4"/>
    </row>
    <row r="9" spans="1:14" x14ac:dyDescent="0.2">
      <c r="A9" s="1" t="s">
        <v>5</v>
      </c>
      <c r="B9" s="8">
        <v>5131</v>
      </c>
      <c r="C9" s="8">
        <v>5446</v>
      </c>
      <c r="D9" s="6">
        <f t="shared" si="0"/>
        <v>315</v>
      </c>
      <c r="E9" s="4">
        <f t="shared" si="1"/>
        <v>6.1391541609822645E-2</v>
      </c>
      <c r="F9" s="4"/>
      <c r="G9" s="4"/>
    </row>
    <row r="10" spans="1:14" x14ac:dyDescent="0.2">
      <c r="A10" s="12" t="s">
        <v>6</v>
      </c>
      <c r="B10" s="13">
        <v>3739</v>
      </c>
      <c r="C10" s="13">
        <v>4157</v>
      </c>
      <c r="D10" s="14">
        <f t="shared" si="0"/>
        <v>418</v>
      </c>
      <c r="E10" s="15">
        <f t="shared" si="1"/>
        <v>0.11179459748595881</v>
      </c>
      <c r="F10" s="4"/>
      <c r="G10" s="4"/>
    </row>
    <row r="11" spans="1:14" x14ac:dyDescent="0.2">
      <c r="A11" s="1" t="s">
        <v>7</v>
      </c>
      <c r="B11" s="8">
        <v>6197</v>
      </c>
      <c r="C11" s="8">
        <v>6736</v>
      </c>
      <c r="D11" s="6">
        <f t="shared" si="0"/>
        <v>539</v>
      </c>
      <c r="E11" s="4">
        <f t="shared" si="1"/>
        <v>8.6977569791834755E-2</v>
      </c>
      <c r="F11" s="4"/>
      <c r="G11" s="4"/>
    </row>
    <row r="12" spans="1:14" x14ac:dyDescent="0.2">
      <c r="A12" s="11" t="s">
        <v>29</v>
      </c>
      <c r="B12" s="8">
        <v>1919</v>
      </c>
      <c r="C12" s="8">
        <v>2019</v>
      </c>
      <c r="D12" s="6">
        <f t="shared" si="0"/>
        <v>100</v>
      </c>
      <c r="E12" s="4">
        <f t="shared" si="1"/>
        <v>5.2110474205315269E-2</v>
      </c>
      <c r="F12" s="4"/>
      <c r="G12" s="4"/>
    </row>
    <row r="13" spans="1:14" x14ac:dyDescent="0.2">
      <c r="A13" s="1" t="s">
        <v>8</v>
      </c>
      <c r="B13" s="8">
        <v>1823</v>
      </c>
      <c r="C13" s="8">
        <v>1896</v>
      </c>
      <c r="D13" s="6">
        <f t="shared" si="0"/>
        <v>73</v>
      </c>
      <c r="E13" s="4">
        <f t="shared" si="1"/>
        <v>4.0043883708173342E-2</v>
      </c>
      <c r="F13" s="4"/>
      <c r="G13" s="4"/>
    </row>
    <row r="14" spans="1:14" x14ac:dyDescent="0.2">
      <c r="A14" s="1" t="s">
        <v>9</v>
      </c>
      <c r="B14" s="8">
        <v>4044</v>
      </c>
      <c r="C14" s="8">
        <v>4435</v>
      </c>
      <c r="D14" s="6">
        <f t="shared" si="0"/>
        <v>391</v>
      </c>
      <c r="E14" s="4">
        <f t="shared" si="1"/>
        <v>9.6686449060336299E-2</v>
      </c>
      <c r="F14" s="4"/>
      <c r="G14" s="4"/>
    </row>
    <row r="15" spans="1:14" x14ac:dyDescent="0.2">
      <c r="A15" s="16" t="s">
        <v>10</v>
      </c>
      <c r="B15" s="17">
        <v>3784</v>
      </c>
      <c r="C15" s="17">
        <v>3577</v>
      </c>
      <c r="D15" s="14">
        <f t="shared" si="0"/>
        <v>-207</v>
      </c>
      <c r="E15" s="15">
        <f t="shared" si="1"/>
        <v>-5.4704016913319241E-2</v>
      </c>
      <c r="F15" s="4"/>
      <c r="G15" s="4"/>
    </row>
    <row r="16" spans="1:14" x14ac:dyDescent="0.2">
      <c r="A16" s="1" t="s">
        <v>11</v>
      </c>
      <c r="B16" s="8">
        <v>4027</v>
      </c>
      <c r="C16" s="8">
        <v>4048</v>
      </c>
      <c r="D16" s="6">
        <f t="shared" si="0"/>
        <v>21</v>
      </c>
      <c r="E16" s="4">
        <f t="shared" si="1"/>
        <v>5.2148000993295258E-3</v>
      </c>
      <c r="F16" s="4"/>
      <c r="G16" s="4"/>
    </row>
    <row r="17" spans="1:7" x14ac:dyDescent="0.2">
      <c r="A17" s="1" t="s">
        <v>12</v>
      </c>
      <c r="B17" s="8">
        <v>3563</v>
      </c>
      <c r="C17" s="8">
        <v>3871</v>
      </c>
      <c r="D17" s="6">
        <f t="shared" si="0"/>
        <v>308</v>
      </c>
      <c r="E17" s="4">
        <f t="shared" si="1"/>
        <v>8.6444007858546168E-2</v>
      </c>
      <c r="F17" s="4"/>
      <c r="G17" s="4"/>
    </row>
    <row r="18" spans="1:7" x14ac:dyDescent="0.2">
      <c r="A18" s="12" t="s">
        <v>15</v>
      </c>
      <c r="B18" s="13">
        <v>5510</v>
      </c>
      <c r="C18" s="13">
        <v>6205</v>
      </c>
      <c r="D18" s="14">
        <f t="shared" si="0"/>
        <v>695</v>
      </c>
      <c r="E18" s="15">
        <f t="shared" si="1"/>
        <v>0.12613430127041741</v>
      </c>
      <c r="F18" s="4"/>
      <c r="G18" s="4"/>
    </row>
    <row r="19" spans="1:7" x14ac:dyDescent="0.2">
      <c r="A19" s="12" t="s">
        <v>16</v>
      </c>
      <c r="B19" s="13">
        <v>5471</v>
      </c>
      <c r="C19" s="13">
        <v>6407</v>
      </c>
      <c r="D19" s="14">
        <f t="shared" si="0"/>
        <v>936</v>
      </c>
      <c r="E19" s="15">
        <f t="shared" si="1"/>
        <v>0.17108389691098519</v>
      </c>
      <c r="F19" s="4"/>
      <c r="G19" s="4"/>
    </row>
    <row r="20" spans="1:7" x14ac:dyDescent="0.2">
      <c r="A20" s="1" t="s">
        <v>17</v>
      </c>
      <c r="B20" s="8">
        <v>6030</v>
      </c>
      <c r="C20" s="8">
        <v>6285</v>
      </c>
      <c r="D20" s="6">
        <f t="shared" si="0"/>
        <v>255</v>
      </c>
      <c r="E20" s="4">
        <f t="shared" si="1"/>
        <v>4.228855721393035E-2</v>
      </c>
      <c r="F20" s="4"/>
      <c r="G20" s="4"/>
    </row>
    <row r="21" spans="1:7" x14ac:dyDescent="0.2">
      <c r="A21" s="12" t="s">
        <v>18</v>
      </c>
      <c r="B21" s="13">
        <v>5584</v>
      </c>
      <c r="C21" s="13">
        <v>6290</v>
      </c>
      <c r="D21" s="14">
        <f t="shared" si="0"/>
        <v>706</v>
      </c>
      <c r="E21" s="15">
        <f t="shared" si="1"/>
        <v>0.12643266475644699</v>
      </c>
      <c r="F21" s="4"/>
      <c r="G21" s="4"/>
    </row>
    <row r="22" spans="1:7" x14ac:dyDescent="0.2">
      <c r="A22" s="12" t="s">
        <v>19</v>
      </c>
      <c r="B22" s="13">
        <v>5993</v>
      </c>
      <c r="C22" s="13">
        <v>6740</v>
      </c>
      <c r="D22" s="14">
        <f t="shared" si="0"/>
        <v>747</v>
      </c>
      <c r="E22" s="15">
        <f t="shared" si="1"/>
        <v>0.12464541965626565</v>
      </c>
      <c r="F22" s="4"/>
      <c r="G22" s="4"/>
    </row>
    <row r="23" spans="1:7" x14ac:dyDescent="0.2">
      <c r="A23" s="1" t="s">
        <v>20</v>
      </c>
      <c r="B23" s="8">
        <v>6137</v>
      </c>
      <c r="C23" s="8">
        <v>6522</v>
      </c>
      <c r="D23" s="6">
        <f t="shared" si="0"/>
        <v>385</v>
      </c>
      <c r="E23" s="4">
        <f t="shared" si="1"/>
        <v>6.2734234968225513E-2</v>
      </c>
      <c r="F23" s="4"/>
      <c r="G23" s="4"/>
    </row>
    <row r="24" spans="1:7" x14ac:dyDescent="0.2">
      <c r="A24" s="1" t="s">
        <v>13</v>
      </c>
      <c r="B24" s="8">
        <v>3911</v>
      </c>
      <c r="C24" s="8">
        <v>3942</v>
      </c>
      <c r="D24" s="6">
        <f t="shared" si="0"/>
        <v>31</v>
      </c>
      <c r="E24" s="4">
        <f t="shared" si="1"/>
        <v>7.9263615443620553E-3</v>
      </c>
      <c r="F24" s="4"/>
      <c r="G24" s="4"/>
    </row>
    <row r="25" spans="1:7" x14ac:dyDescent="0.2">
      <c r="A25" s="1" t="s">
        <v>14</v>
      </c>
      <c r="B25" s="8">
        <v>1784</v>
      </c>
      <c r="C25" s="8">
        <v>1866</v>
      </c>
      <c r="D25" s="6">
        <f t="shared" si="0"/>
        <v>82</v>
      </c>
      <c r="E25" s="4">
        <f t="shared" si="1"/>
        <v>4.5964125560538117E-2</v>
      </c>
      <c r="F25" s="4"/>
      <c r="G25" s="4"/>
    </row>
    <row r="26" spans="1:7" x14ac:dyDescent="0.2">
      <c r="A26" s="1" t="s">
        <v>21</v>
      </c>
      <c r="B26" s="8">
        <v>4052</v>
      </c>
      <c r="C26" s="8">
        <v>4251</v>
      </c>
      <c r="D26" s="6">
        <f t="shared" si="0"/>
        <v>199</v>
      </c>
      <c r="E26" s="4">
        <f t="shared" si="1"/>
        <v>4.9111549851924972E-2</v>
      </c>
      <c r="F26" s="4"/>
      <c r="G26" s="4"/>
    </row>
    <row r="27" spans="1:7" x14ac:dyDescent="0.2">
      <c r="A27" s="1" t="s">
        <v>22</v>
      </c>
      <c r="B27" s="8">
        <v>6029</v>
      </c>
      <c r="C27" s="8">
        <v>6349</v>
      </c>
      <c r="D27" s="6">
        <f t="shared" si="0"/>
        <v>320</v>
      </c>
      <c r="E27" s="4">
        <f t="shared" si="1"/>
        <v>5.3076795488472384E-2</v>
      </c>
      <c r="F27" s="4"/>
      <c r="G27" s="4"/>
    </row>
    <row r="28" spans="1:7" x14ac:dyDescent="0.2">
      <c r="A28" s="1" t="s">
        <v>23</v>
      </c>
      <c r="B28" s="8">
        <v>1807</v>
      </c>
      <c r="C28" s="8">
        <v>1881</v>
      </c>
      <c r="D28" s="6">
        <f t="shared" si="0"/>
        <v>74</v>
      </c>
      <c r="E28" s="4">
        <f t="shared" si="1"/>
        <v>4.0951853901494188E-2</v>
      </c>
      <c r="F28" s="4"/>
      <c r="G28" s="4"/>
    </row>
    <row r="29" spans="1:7" x14ac:dyDescent="0.2">
      <c r="A29" s="22" t="s">
        <v>24</v>
      </c>
      <c r="B29" s="23">
        <v>2202</v>
      </c>
      <c r="C29" s="23">
        <v>3236</v>
      </c>
      <c r="D29" s="20">
        <f t="shared" si="0"/>
        <v>1034</v>
      </c>
      <c r="E29" s="21">
        <f t="shared" si="1"/>
        <v>0.4695731153496821</v>
      </c>
      <c r="F29" s="4"/>
      <c r="G29" s="4"/>
    </row>
    <row r="30" spans="1:7" x14ac:dyDescent="0.2">
      <c r="A30" s="22" t="s">
        <v>25</v>
      </c>
      <c r="B30" s="23">
        <v>2610</v>
      </c>
      <c r="C30" s="23">
        <v>4299</v>
      </c>
      <c r="D30" s="20">
        <f t="shared" si="0"/>
        <v>1689</v>
      </c>
      <c r="E30" s="21">
        <f t="shared" si="1"/>
        <v>0.64712643678160919</v>
      </c>
      <c r="F30" s="4"/>
      <c r="G30" s="4"/>
    </row>
    <row r="31" spans="1:7" x14ac:dyDescent="0.2">
      <c r="A31" s="1" t="s">
        <v>26</v>
      </c>
      <c r="B31" s="8">
        <v>5281</v>
      </c>
      <c r="C31" s="8">
        <v>5644</v>
      </c>
      <c r="D31" s="6">
        <f t="shared" si="0"/>
        <v>363</v>
      </c>
      <c r="E31" s="4">
        <f t="shared" si="1"/>
        <v>6.8736981632266617E-2</v>
      </c>
      <c r="F31" s="4"/>
      <c r="G31" s="4"/>
    </row>
    <row r="32" spans="1:7" ht="18" customHeight="1" x14ac:dyDescent="0.2">
      <c r="A32" s="9" t="s">
        <v>30</v>
      </c>
      <c r="B32" s="9">
        <v>107214</v>
      </c>
      <c r="C32" s="9">
        <f>SUM(C6:C31)</f>
        <v>116595</v>
      </c>
      <c r="D32" s="2">
        <f t="shared" si="0"/>
        <v>9381</v>
      </c>
      <c r="E32" s="3">
        <f t="shared" si="1"/>
        <v>8.7497901393474728E-2</v>
      </c>
      <c r="F32" s="24"/>
      <c r="G32" s="24"/>
    </row>
    <row r="33" spans="7:7" x14ac:dyDescent="0.2">
      <c r="G33" s="1"/>
    </row>
    <row r="34" spans="7:7" x14ac:dyDescent="0.2">
      <c r="G34" s="1"/>
    </row>
    <row r="35" spans="7:7" x14ac:dyDescent="0.2">
      <c r="G35" s="1"/>
    </row>
    <row r="36" spans="7:7" x14ac:dyDescent="0.2">
      <c r="G36" s="1"/>
    </row>
    <row r="37" spans="7:7" x14ac:dyDescent="0.2">
      <c r="G37" s="1"/>
    </row>
    <row r="38" spans="7:7" x14ac:dyDescent="0.2">
      <c r="G38" s="1"/>
    </row>
    <row r="39" spans="7:7" x14ac:dyDescent="0.2">
      <c r="G39" s="1"/>
    </row>
    <row r="40" spans="7:7" x14ac:dyDescent="0.2">
      <c r="G40" s="1"/>
    </row>
    <row r="41" spans="7:7" x14ac:dyDescent="0.2">
      <c r="G41" s="1"/>
    </row>
    <row r="42" spans="7:7" x14ac:dyDescent="0.2">
      <c r="G42" s="1"/>
    </row>
    <row r="43" spans="7:7" x14ac:dyDescent="0.2">
      <c r="G43" s="1"/>
    </row>
    <row r="44" spans="7:7" x14ac:dyDescent="0.2">
      <c r="G44" s="1"/>
    </row>
    <row r="45" spans="7:7" x14ac:dyDescent="0.2">
      <c r="G45" s="1"/>
    </row>
    <row r="46" spans="7:7" x14ac:dyDescent="0.2">
      <c r="G46" s="1"/>
    </row>
    <row r="47" spans="7:7" x14ac:dyDescent="0.2">
      <c r="G47" s="1"/>
    </row>
    <row r="48" spans="7:7" x14ac:dyDescent="0.2">
      <c r="G48" s="1"/>
    </row>
    <row r="49" spans="7:7" x14ac:dyDescent="0.2">
      <c r="G49" s="1"/>
    </row>
    <row r="50" spans="7:7" x14ac:dyDescent="0.2">
      <c r="G50" s="1"/>
    </row>
  </sheetData>
  <mergeCells count="2">
    <mergeCell ref="B1:J1"/>
    <mergeCell ref="B4:J4"/>
  </mergeCells>
  <phoneticPr fontId="0" type="noConversion"/>
  <conditionalFormatting sqref="D6:E32">
    <cfRule type="cellIs" dxfId="3" priority="2" stopIfTrue="1" operator="lessThan">
      <formula>0</formula>
    </cfRule>
  </conditionalFormatting>
  <conditionalFormatting sqref="F32:G32">
    <cfRule type="cellIs" dxfId="2" priority="1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I6" sqref="I6"/>
    </sheetView>
  </sheetViews>
  <sheetFormatPr defaultRowHeight="12.75" x14ac:dyDescent="0.2"/>
  <cols>
    <col min="1" max="1" width="30.5703125" customWidth="1"/>
    <col min="2" max="3" width="7.5703125" bestFit="1" customWidth="1"/>
    <col min="4" max="4" width="10.85546875" bestFit="1" customWidth="1"/>
    <col min="5" max="5" width="11.28515625" customWidth="1"/>
    <col min="6" max="6" width="7.7109375" customWidth="1"/>
    <col min="7" max="7" width="7.5703125" customWidth="1"/>
  </cols>
  <sheetData>
    <row r="1" spans="1:7" ht="25.5" x14ac:dyDescent="0.2">
      <c r="A1" s="7" t="s">
        <v>31</v>
      </c>
      <c r="B1" s="7">
        <v>2001</v>
      </c>
      <c r="C1" s="7">
        <v>2011</v>
      </c>
      <c r="D1" s="5" t="s">
        <v>1</v>
      </c>
      <c r="E1" s="5" t="s">
        <v>0</v>
      </c>
      <c r="F1" s="10" t="s">
        <v>28</v>
      </c>
      <c r="G1" s="10" t="s">
        <v>27</v>
      </c>
    </row>
    <row r="2" spans="1:7" x14ac:dyDescent="0.2">
      <c r="A2" s="12" t="s">
        <v>19</v>
      </c>
      <c r="B2" s="13">
        <v>5993</v>
      </c>
      <c r="C2" s="13">
        <v>6740</v>
      </c>
      <c r="D2" s="14">
        <f t="shared" ref="D2:D27" si="0">C2-B2</f>
        <v>747</v>
      </c>
      <c r="E2" s="15">
        <f t="shared" ref="E2:E27" si="1">(C2-B2)/B2</f>
        <v>0.12464541965626565</v>
      </c>
      <c r="F2" s="4">
        <f t="shared" ref="F2:F27" si="2">B2/B$28</f>
        <v>5.5897550693006511E-2</v>
      </c>
      <c r="G2" s="4">
        <f t="shared" ref="G2:G27" si="3">C2/C$28</f>
        <v>5.7806938547965175E-2</v>
      </c>
    </row>
    <row r="3" spans="1:7" x14ac:dyDescent="0.2">
      <c r="A3" s="1" t="s">
        <v>7</v>
      </c>
      <c r="B3" s="8">
        <v>6197</v>
      </c>
      <c r="C3" s="8">
        <v>6736</v>
      </c>
      <c r="D3" s="6">
        <f t="shared" si="0"/>
        <v>539</v>
      </c>
      <c r="E3" s="4">
        <f t="shared" si="1"/>
        <v>8.6977569791834755E-2</v>
      </c>
      <c r="F3" s="4">
        <f t="shared" si="2"/>
        <v>5.7800287275915456E-2</v>
      </c>
      <c r="G3" s="4">
        <f t="shared" si="3"/>
        <v>5.7772631759509412E-2</v>
      </c>
    </row>
    <row r="4" spans="1:7" x14ac:dyDescent="0.2">
      <c r="A4" s="1" t="s">
        <v>2</v>
      </c>
      <c r="B4" s="8">
        <v>6538</v>
      </c>
      <c r="C4" s="8">
        <v>6723</v>
      </c>
      <c r="D4" s="6">
        <f t="shared" si="0"/>
        <v>185</v>
      </c>
      <c r="E4" s="4">
        <f t="shared" si="1"/>
        <v>2.8296115019883758E-2</v>
      </c>
      <c r="F4" s="4">
        <f t="shared" si="2"/>
        <v>6.0980842054209339E-2</v>
      </c>
      <c r="G4" s="4">
        <f t="shared" si="3"/>
        <v>5.7661134697028174E-2</v>
      </c>
    </row>
    <row r="5" spans="1:7" x14ac:dyDescent="0.2">
      <c r="A5" s="1" t="s">
        <v>20</v>
      </c>
      <c r="B5" s="8">
        <v>6137</v>
      </c>
      <c r="C5" s="8">
        <v>6522</v>
      </c>
      <c r="D5" s="6">
        <f t="shared" si="0"/>
        <v>385</v>
      </c>
      <c r="E5" s="4">
        <f t="shared" si="1"/>
        <v>6.2734234968225513E-2</v>
      </c>
      <c r="F5" s="4">
        <f t="shared" si="2"/>
        <v>5.7240658869177535E-2</v>
      </c>
      <c r="G5" s="4">
        <f t="shared" si="3"/>
        <v>5.5937218577125948E-2</v>
      </c>
    </row>
    <row r="6" spans="1:7" x14ac:dyDescent="0.2">
      <c r="A6" s="12" t="s">
        <v>16</v>
      </c>
      <c r="B6" s="13">
        <v>5471</v>
      </c>
      <c r="C6" s="13">
        <v>6407</v>
      </c>
      <c r="D6" s="14">
        <f t="shared" si="0"/>
        <v>936</v>
      </c>
      <c r="E6" s="15">
        <f t="shared" si="1"/>
        <v>0.17108389691098519</v>
      </c>
      <c r="F6" s="4">
        <f t="shared" si="2"/>
        <v>5.1028783554386552E-2</v>
      </c>
      <c r="G6" s="4">
        <f t="shared" si="3"/>
        <v>5.4950898409022689E-2</v>
      </c>
    </row>
    <row r="7" spans="1:7" x14ac:dyDescent="0.2">
      <c r="A7" s="1" t="s">
        <v>22</v>
      </c>
      <c r="B7" s="8">
        <v>6029</v>
      </c>
      <c r="C7" s="8">
        <v>6349</v>
      </c>
      <c r="D7" s="6">
        <f t="shared" si="0"/>
        <v>320</v>
      </c>
      <c r="E7" s="4">
        <f t="shared" si="1"/>
        <v>5.3076795488472384E-2</v>
      </c>
      <c r="F7" s="4">
        <f t="shared" si="2"/>
        <v>5.6233327737049268E-2</v>
      </c>
      <c r="G7" s="4">
        <f t="shared" si="3"/>
        <v>5.4453449976414083E-2</v>
      </c>
    </row>
    <row r="8" spans="1:7" x14ac:dyDescent="0.2">
      <c r="A8" s="12" t="s">
        <v>18</v>
      </c>
      <c r="B8" s="13">
        <v>5584</v>
      </c>
      <c r="C8" s="13">
        <v>6290</v>
      </c>
      <c r="D8" s="14">
        <f t="shared" si="0"/>
        <v>706</v>
      </c>
      <c r="E8" s="15">
        <f t="shared" si="1"/>
        <v>0.12643266475644699</v>
      </c>
      <c r="F8" s="4">
        <f t="shared" si="2"/>
        <v>5.2082750387076313E-2</v>
      </c>
      <c r="G8" s="4">
        <f t="shared" si="3"/>
        <v>5.3947424846691537E-2</v>
      </c>
    </row>
    <row r="9" spans="1:7" x14ac:dyDescent="0.2">
      <c r="A9" s="1" t="s">
        <v>17</v>
      </c>
      <c r="B9" s="8">
        <v>6030</v>
      </c>
      <c r="C9" s="8">
        <v>6285</v>
      </c>
      <c r="D9" s="6">
        <f t="shared" si="0"/>
        <v>255</v>
      </c>
      <c r="E9" s="4">
        <f t="shared" si="1"/>
        <v>4.228855721393035E-2</v>
      </c>
      <c r="F9" s="4">
        <f t="shared" si="2"/>
        <v>5.6242654877161562E-2</v>
      </c>
      <c r="G9" s="4">
        <f t="shared" si="3"/>
        <v>5.3904541361121834E-2</v>
      </c>
    </row>
    <row r="10" spans="1:7" x14ac:dyDescent="0.2">
      <c r="A10" s="12" t="s">
        <v>15</v>
      </c>
      <c r="B10" s="13">
        <v>5510</v>
      </c>
      <c r="C10" s="13">
        <v>6205</v>
      </c>
      <c r="D10" s="14">
        <f t="shared" si="0"/>
        <v>695</v>
      </c>
      <c r="E10" s="15">
        <f t="shared" si="1"/>
        <v>0.12613430127041741</v>
      </c>
      <c r="F10" s="4">
        <f t="shared" si="2"/>
        <v>5.1392542018766203E-2</v>
      </c>
      <c r="G10" s="4">
        <f t="shared" si="3"/>
        <v>5.3218405592006517E-2</v>
      </c>
    </row>
    <row r="11" spans="1:7" x14ac:dyDescent="0.2">
      <c r="A11" s="1" t="s">
        <v>26</v>
      </c>
      <c r="B11" s="8">
        <v>5281</v>
      </c>
      <c r="C11" s="8">
        <v>5644</v>
      </c>
      <c r="D11" s="6">
        <f t="shared" si="0"/>
        <v>363</v>
      </c>
      <c r="E11" s="4">
        <f t="shared" si="1"/>
        <v>6.8736981632266617E-2</v>
      </c>
      <c r="F11" s="4">
        <f t="shared" si="2"/>
        <v>4.9256626933049788E-2</v>
      </c>
      <c r="G11" s="4">
        <f t="shared" si="3"/>
        <v>4.8406878511085383E-2</v>
      </c>
    </row>
    <row r="12" spans="1:7" x14ac:dyDescent="0.2">
      <c r="A12" s="1" t="s">
        <v>5</v>
      </c>
      <c r="B12" s="8">
        <v>5131</v>
      </c>
      <c r="C12" s="8">
        <v>5446</v>
      </c>
      <c r="D12" s="6">
        <f t="shared" si="0"/>
        <v>315</v>
      </c>
      <c r="E12" s="4">
        <f t="shared" si="1"/>
        <v>6.1391541609822645E-2</v>
      </c>
      <c r="F12" s="4">
        <f t="shared" si="2"/>
        <v>4.7857555916204976E-2</v>
      </c>
      <c r="G12" s="4">
        <f t="shared" si="3"/>
        <v>4.6708692482524981E-2</v>
      </c>
    </row>
    <row r="13" spans="1:7" x14ac:dyDescent="0.2">
      <c r="A13" s="1" t="s">
        <v>9</v>
      </c>
      <c r="B13" s="8">
        <v>4044</v>
      </c>
      <c r="C13" s="8">
        <v>4435</v>
      </c>
      <c r="D13" s="6">
        <f t="shared" si="0"/>
        <v>391</v>
      </c>
      <c r="E13" s="4">
        <f t="shared" si="1"/>
        <v>9.6686449060336299E-2</v>
      </c>
      <c r="F13" s="4">
        <f t="shared" si="2"/>
        <v>3.7718954614136213E-2</v>
      </c>
      <c r="G13" s="4">
        <f t="shared" si="3"/>
        <v>3.8037651700330202E-2</v>
      </c>
    </row>
    <row r="14" spans="1:7" x14ac:dyDescent="0.2">
      <c r="A14" s="22" t="s">
        <v>25</v>
      </c>
      <c r="B14" s="23">
        <v>2610</v>
      </c>
      <c r="C14" s="23">
        <v>4299</v>
      </c>
      <c r="D14" s="20">
        <f t="shared" si="0"/>
        <v>1689</v>
      </c>
      <c r="E14" s="21">
        <f t="shared" si="1"/>
        <v>0.64712643678160919</v>
      </c>
      <c r="F14" s="4">
        <f t="shared" si="2"/>
        <v>2.434383569309978E-2</v>
      </c>
      <c r="G14" s="4">
        <f t="shared" si="3"/>
        <v>3.6871220892834171E-2</v>
      </c>
    </row>
    <row r="15" spans="1:7" x14ac:dyDescent="0.2">
      <c r="A15" s="1" t="s">
        <v>21</v>
      </c>
      <c r="B15" s="8">
        <v>4052</v>
      </c>
      <c r="C15" s="8">
        <v>4251</v>
      </c>
      <c r="D15" s="6">
        <f t="shared" si="0"/>
        <v>199</v>
      </c>
      <c r="E15" s="4">
        <f t="shared" si="1"/>
        <v>4.9111549851924972E-2</v>
      </c>
      <c r="F15" s="4">
        <f t="shared" si="2"/>
        <v>3.7793571735034601E-2</v>
      </c>
      <c r="G15" s="4">
        <f t="shared" si="3"/>
        <v>3.6459539431364985E-2</v>
      </c>
    </row>
    <row r="16" spans="1:7" x14ac:dyDescent="0.2">
      <c r="A16" s="12" t="s">
        <v>6</v>
      </c>
      <c r="B16" s="13">
        <v>3739</v>
      </c>
      <c r="C16" s="13">
        <v>4157</v>
      </c>
      <c r="D16" s="14">
        <f t="shared" si="0"/>
        <v>418</v>
      </c>
      <c r="E16" s="15">
        <f t="shared" si="1"/>
        <v>0.11179459748595881</v>
      </c>
      <c r="F16" s="4">
        <f t="shared" si="2"/>
        <v>3.4874176879885088E-2</v>
      </c>
      <c r="G16" s="4">
        <f t="shared" si="3"/>
        <v>3.565332990265449E-2</v>
      </c>
    </row>
    <row r="17" spans="1:7" x14ac:dyDescent="0.2">
      <c r="A17" s="1" t="s">
        <v>11</v>
      </c>
      <c r="B17" s="8">
        <v>4027</v>
      </c>
      <c r="C17" s="8">
        <v>4048</v>
      </c>
      <c r="D17" s="6">
        <f t="shared" si="0"/>
        <v>21</v>
      </c>
      <c r="E17" s="4">
        <f t="shared" si="1"/>
        <v>5.2148000993295258E-3</v>
      </c>
      <c r="F17" s="4">
        <f t="shared" si="2"/>
        <v>3.7560393232227138E-2</v>
      </c>
      <c r="G17" s="4">
        <f t="shared" si="3"/>
        <v>3.4718469917234873E-2</v>
      </c>
    </row>
    <row r="18" spans="1:7" x14ac:dyDescent="0.2">
      <c r="A18" s="1" t="s">
        <v>13</v>
      </c>
      <c r="B18" s="8">
        <v>3911</v>
      </c>
      <c r="C18" s="8">
        <v>3942</v>
      </c>
      <c r="D18" s="6">
        <f t="shared" si="0"/>
        <v>31</v>
      </c>
      <c r="E18" s="4">
        <f t="shared" si="1"/>
        <v>7.9263615443620553E-3</v>
      </c>
      <c r="F18" s="4">
        <f t="shared" si="2"/>
        <v>3.6478444979200476E-2</v>
      </c>
      <c r="G18" s="4">
        <f t="shared" si="3"/>
        <v>3.3809340023157081E-2</v>
      </c>
    </row>
    <row r="19" spans="1:7" x14ac:dyDescent="0.2">
      <c r="A19" s="1" t="s">
        <v>12</v>
      </c>
      <c r="B19" s="8">
        <v>3563</v>
      </c>
      <c r="C19" s="8">
        <v>3871</v>
      </c>
      <c r="D19" s="6">
        <f t="shared" si="0"/>
        <v>308</v>
      </c>
      <c r="E19" s="4">
        <f t="shared" si="1"/>
        <v>8.6444007858546168E-2</v>
      </c>
      <c r="F19" s="4">
        <f t="shared" si="2"/>
        <v>3.3232600220120506E-2</v>
      </c>
      <c r="G19" s="4">
        <f t="shared" si="3"/>
        <v>3.3200394528067244E-2</v>
      </c>
    </row>
    <row r="20" spans="1:7" x14ac:dyDescent="0.2">
      <c r="A20" s="16" t="s">
        <v>10</v>
      </c>
      <c r="B20" s="17">
        <v>3784</v>
      </c>
      <c r="C20" s="17">
        <v>3577</v>
      </c>
      <c r="D20" s="14">
        <f t="shared" si="0"/>
        <v>-207</v>
      </c>
      <c r="E20" s="15">
        <f t="shared" si="1"/>
        <v>-5.4704016913319241E-2</v>
      </c>
      <c r="F20" s="4">
        <f t="shared" si="2"/>
        <v>3.5293898184938534E-2</v>
      </c>
      <c r="G20" s="4">
        <f t="shared" si="3"/>
        <v>3.0678845576568463E-2</v>
      </c>
    </row>
    <row r="21" spans="1:7" x14ac:dyDescent="0.2">
      <c r="A21" s="22" t="s">
        <v>24</v>
      </c>
      <c r="B21" s="23">
        <v>2202</v>
      </c>
      <c r="C21" s="23">
        <v>3236</v>
      </c>
      <c r="D21" s="20">
        <f t="shared" si="0"/>
        <v>1034</v>
      </c>
      <c r="E21" s="21">
        <f t="shared" si="1"/>
        <v>0.4695731153496821</v>
      </c>
      <c r="F21" s="4">
        <f t="shared" si="2"/>
        <v>2.0538362527281886E-2</v>
      </c>
      <c r="G21" s="4">
        <f t="shared" si="3"/>
        <v>2.7754191860714438E-2</v>
      </c>
    </row>
    <row r="22" spans="1:7" x14ac:dyDescent="0.2">
      <c r="A22" s="1" t="s">
        <v>4</v>
      </c>
      <c r="B22" s="8">
        <v>2131</v>
      </c>
      <c r="C22" s="8">
        <v>2281</v>
      </c>
      <c r="D22" s="6">
        <f t="shared" si="0"/>
        <v>150</v>
      </c>
      <c r="E22" s="4">
        <f t="shared" si="1"/>
        <v>7.0389488503050213E-2</v>
      </c>
      <c r="F22" s="4">
        <f t="shared" si="2"/>
        <v>1.9876135579308674E-2</v>
      </c>
      <c r="G22" s="4">
        <f t="shared" si="3"/>
        <v>1.956344611690038E-2</v>
      </c>
    </row>
    <row r="23" spans="1:7" x14ac:dyDescent="0.2">
      <c r="A23" s="11" t="s">
        <v>29</v>
      </c>
      <c r="B23" s="8">
        <v>1919</v>
      </c>
      <c r="C23" s="8">
        <v>2019</v>
      </c>
      <c r="D23" s="6">
        <f t="shared" si="0"/>
        <v>100</v>
      </c>
      <c r="E23" s="4">
        <f t="shared" si="1"/>
        <v>5.2110474205315269E-2</v>
      </c>
      <c r="F23" s="4">
        <f t="shared" si="2"/>
        <v>1.7898781875501334E-2</v>
      </c>
      <c r="G23" s="4">
        <f t="shared" si="3"/>
        <v>1.731635147304773E-2</v>
      </c>
    </row>
    <row r="24" spans="1:7" x14ac:dyDescent="0.2">
      <c r="A24" s="1" t="s">
        <v>8</v>
      </c>
      <c r="B24" s="8">
        <v>1823</v>
      </c>
      <c r="C24" s="8">
        <v>1896</v>
      </c>
      <c r="D24" s="6">
        <f t="shared" si="0"/>
        <v>73</v>
      </c>
      <c r="E24" s="4">
        <f t="shared" si="1"/>
        <v>4.0043883708173342E-2</v>
      </c>
      <c r="F24" s="4">
        <f t="shared" si="2"/>
        <v>1.7003376424720652E-2</v>
      </c>
      <c r="G24" s="4">
        <f t="shared" si="3"/>
        <v>1.6261417728032933E-2</v>
      </c>
    </row>
    <row r="25" spans="1:7" x14ac:dyDescent="0.2">
      <c r="A25" s="1" t="s">
        <v>23</v>
      </c>
      <c r="B25" s="8">
        <v>1807</v>
      </c>
      <c r="C25" s="8">
        <v>1881</v>
      </c>
      <c r="D25" s="6">
        <f t="shared" si="0"/>
        <v>74</v>
      </c>
      <c r="E25" s="4">
        <f t="shared" si="1"/>
        <v>4.0951853901494188E-2</v>
      </c>
      <c r="F25" s="4">
        <f t="shared" si="2"/>
        <v>1.6854142182923873E-2</v>
      </c>
      <c r="G25" s="4">
        <f t="shared" si="3"/>
        <v>1.6132767271323813E-2</v>
      </c>
    </row>
    <row r="26" spans="1:7" x14ac:dyDescent="0.2">
      <c r="A26" s="1" t="s">
        <v>14</v>
      </c>
      <c r="B26" s="8">
        <v>1784</v>
      </c>
      <c r="C26" s="8">
        <v>1866</v>
      </c>
      <c r="D26" s="6">
        <f t="shared" si="0"/>
        <v>82</v>
      </c>
      <c r="E26" s="4">
        <f t="shared" si="1"/>
        <v>4.5964125560538117E-2</v>
      </c>
      <c r="F26" s="4">
        <f t="shared" si="2"/>
        <v>1.6639617960341E-2</v>
      </c>
      <c r="G26" s="4">
        <f t="shared" si="3"/>
        <v>1.600411681461469E-2</v>
      </c>
    </row>
    <row r="27" spans="1:7" x14ac:dyDescent="0.2">
      <c r="A27" s="16" t="s">
        <v>3</v>
      </c>
      <c r="B27" s="17">
        <v>1917</v>
      </c>
      <c r="C27" s="17">
        <v>1489</v>
      </c>
      <c r="D27" s="18">
        <f t="shared" si="0"/>
        <v>-428</v>
      </c>
      <c r="E27" s="19">
        <f t="shared" si="1"/>
        <v>-0.22326551904016692</v>
      </c>
      <c r="F27" s="4">
        <f t="shared" si="2"/>
        <v>1.7880127595276737E-2</v>
      </c>
      <c r="G27" s="4">
        <f t="shared" si="3"/>
        <v>1.2770702002658776E-2</v>
      </c>
    </row>
    <row r="28" spans="1:7" x14ac:dyDescent="0.2">
      <c r="A28" s="9" t="s">
        <v>30</v>
      </c>
      <c r="B28" s="9">
        <v>107214</v>
      </c>
      <c r="C28" s="9">
        <f>SUM(C2:C27)</f>
        <v>116595</v>
      </c>
      <c r="D28" s="2">
        <f t="shared" ref="D28" si="4">C28-B28</f>
        <v>9381</v>
      </c>
      <c r="E28" s="3">
        <f t="shared" ref="E28" si="5">(C28-B28)/B28</f>
        <v>8.7497901393474728E-2</v>
      </c>
      <c r="F28" s="24">
        <f t="shared" ref="F28:G28" si="6">B28/B$28</f>
        <v>1</v>
      </c>
      <c r="G28" s="24">
        <f t="shared" si="6"/>
        <v>1</v>
      </c>
    </row>
  </sheetData>
  <sortState ref="A2:G27">
    <sortCondition descending="1" ref="C2:C27"/>
  </sortState>
  <conditionalFormatting sqref="D2:E28">
    <cfRule type="cellIs" dxfId="1" priority="2" stopIfTrue="1" operator="lessThan">
      <formula>0</formula>
    </cfRule>
  </conditionalFormatting>
  <conditionalFormatting sqref="F28:G28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Nomis - Office for National Statistics</dc:creator>
  <cp:lastModifiedBy>John Kelly</cp:lastModifiedBy>
  <dcterms:created xsi:type="dcterms:W3CDTF">2013-02-08T14:34:55Z</dcterms:created>
  <dcterms:modified xsi:type="dcterms:W3CDTF">2014-12-02T12:49:31Z</dcterms:modified>
</cp:coreProperties>
</file>