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4370" windowHeight="7125"/>
  </bookViews>
  <sheets>
    <sheet name="Previously Served - person " sheetId="1" r:id="rId1"/>
    <sheet name="Perviously Served - household" sheetId="2" r:id="rId2"/>
    <sheet name="Communal est. and in households" sheetId="3" r:id="rId3"/>
    <sheet name="Household ref person indicator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D22" i="2"/>
  <c r="E22" i="2"/>
  <c r="B22" i="2"/>
  <c r="C10" i="2"/>
  <c r="D10" i="2"/>
  <c r="E10" i="2"/>
  <c r="B10" i="2"/>
  <c r="E19" i="1"/>
  <c r="D19" i="1"/>
  <c r="C19" i="1"/>
  <c r="B19" i="1"/>
  <c r="C9" i="1"/>
  <c r="D9" i="1"/>
  <c r="E9" i="1"/>
  <c r="B9" i="1"/>
  <c r="C15" i="4" l="1"/>
  <c r="C16" i="4"/>
  <c r="C17" i="4"/>
  <c r="C14" i="4"/>
  <c r="D14" i="4"/>
  <c r="D15" i="4"/>
  <c r="D16" i="4"/>
  <c r="D17" i="4"/>
  <c r="E17" i="4"/>
  <c r="E16" i="4"/>
  <c r="E14" i="4"/>
  <c r="E13" i="4"/>
  <c r="D13" i="4"/>
  <c r="C13" i="4"/>
  <c r="E9" i="4"/>
  <c r="E15" i="4" s="1"/>
  <c r="D9" i="4"/>
  <c r="C9" i="4"/>
  <c r="B9" i="4"/>
  <c r="B15" i="4" s="1"/>
  <c r="E6" i="3"/>
  <c r="E10" i="3" s="1"/>
  <c r="D6" i="3"/>
  <c r="D10" i="3" s="1"/>
  <c r="C6" i="3"/>
  <c r="C10" i="3" s="1"/>
  <c r="B6" i="3"/>
  <c r="B10" i="3" s="1"/>
  <c r="E13" i="2"/>
  <c r="E9" i="2"/>
  <c r="E15" i="2" s="1"/>
  <c r="D9" i="2"/>
  <c r="D14" i="2" s="1"/>
  <c r="C9" i="2"/>
  <c r="C17" i="2" s="1"/>
  <c r="B9" i="2"/>
  <c r="B17" i="2" s="1"/>
  <c r="E15" i="1"/>
  <c r="E16" i="1"/>
  <c r="E17" i="1"/>
  <c r="E18" i="1"/>
  <c r="E14" i="1"/>
  <c r="D15" i="1"/>
  <c r="D16" i="1"/>
  <c r="D17" i="1"/>
  <c r="D18" i="1"/>
  <c r="D14" i="1"/>
  <c r="B14" i="4" l="1"/>
  <c r="B17" i="4"/>
  <c r="B16" i="4"/>
  <c r="B13" i="4"/>
  <c r="B18" i="4" s="1"/>
  <c r="D18" i="4"/>
  <c r="E18" i="4"/>
  <c r="C18" i="4"/>
  <c r="D11" i="3"/>
  <c r="D12" i="3" s="1"/>
  <c r="E11" i="3"/>
  <c r="E12" i="3" s="1"/>
  <c r="B11" i="3"/>
  <c r="B12" i="3" s="1"/>
  <c r="C11" i="3"/>
  <c r="C12" i="3" s="1"/>
  <c r="B13" i="2"/>
  <c r="C13" i="2"/>
  <c r="D13" i="2"/>
  <c r="D16" i="2"/>
  <c r="D15" i="2"/>
  <c r="D17" i="2"/>
  <c r="E18" i="2"/>
  <c r="E16" i="2"/>
  <c r="B16" i="2"/>
  <c r="E14" i="2"/>
  <c r="E17" i="2"/>
  <c r="C16" i="2"/>
  <c r="B15" i="2"/>
  <c r="C15" i="2"/>
  <c r="B14" i="2"/>
  <c r="C14" i="2"/>
  <c r="B18" i="2" l="1"/>
  <c r="C18" i="2"/>
  <c r="D18" i="2"/>
  <c r="C15" i="1" l="1"/>
  <c r="C16" i="1"/>
  <c r="C20" i="1" s="1"/>
  <c r="C17" i="1"/>
  <c r="C18" i="1"/>
  <c r="C14" i="1"/>
  <c r="B15" i="1"/>
  <c r="B16" i="1"/>
  <c r="B17" i="1"/>
  <c r="B18" i="1"/>
  <c r="B20" i="1" s="1"/>
  <c r="B14" i="1"/>
  <c r="E20" i="1"/>
  <c r="D20" i="1"/>
  <c r="B10" i="1"/>
  <c r="C10" i="1"/>
  <c r="D10" i="1"/>
  <c r="E10" i="1"/>
</calcChain>
</file>

<file path=xl/sharedStrings.xml><?xml version="1.0" encoding="utf-8"?>
<sst xmlns="http://schemas.openxmlformats.org/spreadsheetml/2006/main" count="84" uniqueCount="28">
  <si>
    <t>Winchester</t>
  </si>
  <si>
    <t>Hampshire</t>
  </si>
  <si>
    <t>South East</t>
  </si>
  <si>
    <t>England</t>
  </si>
  <si>
    <t>Does not apply</t>
  </si>
  <si>
    <t>Previously served in UK armed forces</t>
  </si>
  <si>
    <t>Previously served in UK reserve armed forces</t>
  </si>
  <si>
    <t>Previously served in both regular and reserve UK armed forces</t>
  </si>
  <si>
    <t>Has not previously served in any UK armed forces</t>
  </si>
  <si>
    <t>Total</t>
  </si>
  <si>
    <t>No people in the household previously served in UK armed forces</t>
  </si>
  <si>
    <t>1 person in the household previously served in UK armed forces</t>
  </si>
  <si>
    <t>2 people in the household previously served in UK armed forces</t>
  </si>
  <si>
    <t>3 or more people in the household previously served in UK armed forces</t>
  </si>
  <si>
    <t xml:space="preserve">Population who have previously served in UK armed forces in communal </t>
  </si>
  <si>
    <t>Lives in a household</t>
  </si>
  <si>
    <t>Lives in a communal establishment</t>
  </si>
  <si>
    <t>Dataset: TS073 Population who have previously served in UK armed forces in communal establishments and in households</t>
  </si>
  <si>
    <t>Dataset: TS072 Number of people in household who have previously served in UK armed forces</t>
  </si>
  <si>
    <t>Dataset: TS071 Previously served in the UK armed forces</t>
  </si>
  <si>
    <t xml:space="preserve">Household Reference Person previously served in UK armed forces (5 categories) </t>
  </si>
  <si>
    <t>Household reference person previously served in regular UK armed forces</t>
  </si>
  <si>
    <t>Household reference person previously served in reserve UK armed forces</t>
  </si>
  <si>
    <t>Household reference person previously served in both regular and reserve UK armed forces</t>
  </si>
  <si>
    <t>Household reference person has not previously served in regular or reserve UK armed forces</t>
  </si>
  <si>
    <t>Previously Served (person)</t>
  </si>
  <si>
    <t>Previously Served (household)</t>
  </si>
  <si>
    <t>Total reported previously served in the UK armed forces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</si>
</sst>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4" xfId="0" applyFont="1" applyBorder="1"/>
    <xf numFmtId="0" fontId="0" fillId="0" borderId="0" xfId="0" applyFont="1" applyBorder="1"/>
    <xf numFmtId="43" fontId="0" fillId="0" borderId="5" xfId="1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1" applyNumberFormat="1" applyFont="1" applyBorder="1"/>
    <xf numFmtId="164" fontId="2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Font="1" applyBorder="1"/>
    <xf numFmtId="0" fontId="0" fillId="0" borderId="13" xfId="0" applyFont="1" applyBorder="1"/>
    <xf numFmtId="43" fontId="0" fillId="0" borderId="14" xfId="1" applyFont="1" applyBorder="1"/>
    <xf numFmtId="9" fontId="2" fillId="0" borderId="7" xfId="2" applyFont="1" applyBorder="1"/>
    <xf numFmtId="9" fontId="2" fillId="0" borderId="8" xfId="2" applyFont="1" applyBorder="1"/>
    <xf numFmtId="0" fontId="3" fillId="0" borderId="0" xfId="0" applyFont="1"/>
    <xf numFmtId="164" fontId="0" fillId="0" borderId="5" xfId="1" applyNumberFormat="1" applyFont="1" applyBorder="1"/>
    <xf numFmtId="164" fontId="0" fillId="0" borderId="14" xfId="1" applyNumberFormat="1" applyFont="1" applyBorder="1"/>
    <xf numFmtId="165" fontId="0" fillId="0" borderId="0" xfId="2" applyNumberFormat="1" applyFont="1" applyBorder="1"/>
    <xf numFmtId="165" fontId="0" fillId="0" borderId="5" xfId="2" applyNumberFormat="1" applyFont="1" applyBorder="1"/>
    <xf numFmtId="165" fontId="0" fillId="0" borderId="13" xfId="2" applyNumberFormat="1" applyFont="1" applyBorder="1"/>
    <xf numFmtId="165" fontId="0" fillId="0" borderId="14" xfId="2" applyNumberFormat="1" applyFont="1" applyBorder="1"/>
    <xf numFmtId="0" fontId="0" fillId="0" borderId="5" xfId="0" applyFont="1" applyBorder="1"/>
    <xf numFmtId="43" fontId="0" fillId="0" borderId="0" xfId="1" applyFont="1" applyBorder="1"/>
    <xf numFmtId="43" fontId="0" fillId="0" borderId="13" xfId="1" applyFont="1" applyBorder="1"/>
    <xf numFmtId="164" fontId="0" fillId="0" borderId="0" xfId="1" applyNumberFormat="1" applyFont="1" applyBorder="1"/>
    <xf numFmtId="164" fontId="0" fillId="0" borderId="13" xfId="1" applyNumberFormat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2" xfId="0" applyFont="1" applyBorder="1"/>
    <xf numFmtId="164" fontId="0" fillId="0" borderId="3" xfId="1" applyNumberFormat="1" applyFont="1" applyBorder="1"/>
    <xf numFmtId="165" fontId="0" fillId="0" borderId="0" xfId="2" applyNumberFormat="1" applyFont="1"/>
    <xf numFmtId="0" fontId="2" fillId="0" borderId="4" xfId="0" applyFont="1" applyBorder="1"/>
    <xf numFmtId="164" fontId="2" fillId="0" borderId="0" xfId="1" applyNumberFormat="1" applyFont="1" applyBorder="1"/>
    <xf numFmtId="165" fontId="2" fillId="0" borderId="0" xfId="2" applyNumberFormat="1" applyFont="1" applyBorder="1"/>
    <xf numFmtId="165" fontId="2" fillId="0" borderId="5" xfId="2" applyNumberFormat="1" applyFont="1" applyBorder="1"/>
    <xf numFmtId="164" fontId="2" fillId="0" borderId="5" xfId="1" applyNumberFormat="1" applyFont="1" applyBorder="1"/>
    <xf numFmtId="164" fontId="0" fillId="0" borderId="0" xfId="0" applyNumberFormat="1" applyFont="1"/>
    <xf numFmtId="43" fontId="2" fillId="0" borderId="7" xfId="1" applyFont="1" applyBorder="1"/>
    <xf numFmtId="43" fontId="2" fillId="0" borderId="8" xfId="1" applyFont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A46" sqref="A46"/>
    </sheetView>
  </sheetViews>
  <sheetFormatPr defaultRowHeight="15" x14ac:dyDescent="0.2"/>
  <cols>
    <col min="1" max="1" width="50.44140625" style="1" customWidth="1"/>
    <col min="2" max="5" width="15.77734375" style="1" customWidth="1"/>
    <col min="6" max="16384" width="8.88671875" style="1"/>
  </cols>
  <sheetData>
    <row r="1" spans="1:5" s="18" customFormat="1" ht="20.25" x14ac:dyDescent="0.3">
      <c r="A1" s="45" t="s">
        <v>25</v>
      </c>
      <c r="B1" s="45"/>
      <c r="C1" s="45"/>
      <c r="D1" s="45"/>
      <c r="E1" s="45"/>
    </row>
    <row r="2" spans="1:5" ht="15.75" thickBot="1" x14ac:dyDescent="0.25"/>
    <row r="3" spans="1:5" ht="16.5" thickBot="1" x14ac:dyDescent="0.25">
      <c r="A3" s="30"/>
      <c r="B3" s="31" t="s">
        <v>0</v>
      </c>
      <c r="C3" s="31" t="s">
        <v>1</v>
      </c>
      <c r="D3" s="31" t="s">
        <v>2</v>
      </c>
      <c r="E3" s="32" t="s">
        <v>3</v>
      </c>
    </row>
    <row r="4" spans="1:5" x14ac:dyDescent="0.2">
      <c r="A4" s="3" t="s">
        <v>4</v>
      </c>
      <c r="B4" s="4">
        <v>22693</v>
      </c>
      <c r="C4" s="4">
        <v>249772</v>
      </c>
      <c r="D4" s="4">
        <v>1723485</v>
      </c>
      <c r="E4" s="19">
        <v>10483091</v>
      </c>
    </row>
    <row r="5" spans="1:5" x14ac:dyDescent="0.2">
      <c r="A5" s="3" t="s">
        <v>5</v>
      </c>
      <c r="B5" s="4">
        <v>4356</v>
      </c>
      <c r="C5" s="4">
        <v>60316</v>
      </c>
      <c r="D5" s="4">
        <v>245235</v>
      </c>
      <c r="E5" s="19">
        <v>1325353</v>
      </c>
    </row>
    <row r="6" spans="1:5" x14ac:dyDescent="0.2">
      <c r="A6" s="3" t="s">
        <v>6</v>
      </c>
      <c r="B6" s="4">
        <v>934</v>
      </c>
      <c r="C6" s="4">
        <v>10008</v>
      </c>
      <c r="D6" s="4">
        <v>58250</v>
      </c>
      <c r="E6" s="19">
        <v>338520</v>
      </c>
    </row>
    <row r="7" spans="1:5" x14ac:dyDescent="0.2">
      <c r="A7" s="3" t="s">
        <v>7</v>
      </c>
      <c r="B7" s="4">
        <v>267</v>
      </c>
      <c r="C7" s="4">
        <v>2984</v>
      </c>
      <c r="D7" s="4">
        <v>13597</v>
      </c>
      <c r="E7" s="19">
        <v>73908</v>
      </c>
    </row>
    <row r="8" spans="1:5" ht="15.75" thickBot="1" x14ac:dyDescent="0.25">
      <c r="A8" s="13" t="s">
        <v>8</v>
      </c>
      <c r="B8" s="14">
        <v>99193</v>
      </c>
      <c r="C8" s="14">
        <v>1077819</v>
      </c>
      <c r="D8" s="14">
        <v>7237498</v>
      </c>
      <c r="E8" s="20">
        <v>44269176</v>
      </c>
    </row>
    <row r="9" spans="1:5" ht="16.5" thickTop="1" x14ac:dyDescent="0.25">
      <c r="A9" s="37" t="s">
        <v>27</v>
      </c>
      <c r="B9" s="38">
        <f>B5+B6+B7</f>
        <v>5557</v>
      </c>
      <c r="C9" s="38">
        <f t="shared" ref="C9:E9" si="0">C5+C6+C7</f>
        <v>73308</v>
      </c>
      <c r="D9" s="38">
        <f t="shared" si="0"/>
        <v>317082</v>
      </c>
      <c r="E9" s="41">
        <f t="shared" si="0"/>
        <v>1737781</v>
      </c>
    </row>
    <row r="10" spans="1:5" s="2" customFormat="1" ht="16.5" thickBot="1" x14ac:dyDescent="0.3">
      <c r="A10" s="6" t="s">
        <v>9</v>
      </c>
      <c r="B10" s="7">
        <f>SUM(B4:B8)</f>
        <v>127443</v>
      </c>
      <c r="C10" s="8">
        <f>SUM(C4:C8)</f>
        <v>1400899</v>
      </c>
      <c r="D10" s="8">
        <f>SUM(D4:D8)</f>
        <v>9278065</v>
      </c>
      <c r="E10" s="9">
        <f>SUM(E4:E8)</f>
        <v>56490048</v>
      </c>
    </row>
    <row r="11" spans="1:5" x14ac:dyDescent="0.2">
      <c r="B11" s="36"/>
      <c r="C11" s="36"/>
      <c r="D11" s="36"/>
      <c r="E11" s="36"/>
    </row>
    <row r="12" spans="1:5" ht="15.75" thickBot="1" x14ac:dyDescent="0.25"/>
    <row r="13" spans="1:5" ht="16.5" thickBot="1" x14ac:dyDescent="0.25">
      <c r="A13" s="30"/>
      <c r="B13" s="31" t="s">
        <v>0</v>
      </c>
      <c r="C13" s="31" t="s">
        <v>1</v>
      </c>
      <c r="D13" s="31" t="s">
        <v>2</v>
      </c>
      <c r="E13" s="32" t="s">
        <v>3</v>
      </c>
    </row>
    <row r="14" spans="1:5" x14ac:dyDescent="0.2">
      <c r="A14" s="3" t="s">
        <v>4</v>
      </c>
      <c r="B14" s="21">
        <f>B4/$B$10</f>
        <v>0.17806391877152924</v>
      </c>
      <c r="C14" s="21">
        <f>C4/$C$10</f>
        <v>0.17829408115788503</v>
      </c>
      <c r="D14" s="21">
        <f>D4/$D$10</f>
        <v>0.1857590995536246</v>
      </c>
      <c r="E14" s="22">
        <f>E4/$E$10</f>
        <v>0.18557412094958745</v>
      </c>
    </row>
    <row r="15" spans="1:5" x14ac:dyDescent="0.2">
      <c r="A15" s="3" t="s">
        <v>5</v>
      </c>
      <c r="B15" s="21">
        <f t="shared" ref="B15:B18" si="1">B5/$B$10</f>
        <v>3.4179986346837408E-2</v>
      </c>
      <c r="C15" s="21">
        <f t="shared" ref="C15:C18" si="2">C5/$C$10</f>
        <v>4.3055209547583372E-2</v>
      </c>
      <c r="D15" s="21">
        <f t="shared" ref="D15:D18" si="3">D5/$D$10</f>
        <v>2.6431696695377753E-2</v>
      </c>
      <c r="E15" s="22">
        <f t="shared" ref="E15:E18" si="4">E5/$E$10</f>
        <v>2.3461707803824134E-2</v>
      </c>
    </row>
    <row r="16" spans="1:5" x14ac:dyDescent="0.2">
      <c r="A16" s="3" t="s">
        <v>6</v>
      </c>
      <c r="B16" s="21">
        <f t="shared" si="1"/>
        <v>7.3287665858462218E-3</v>
      </c>
      <c r="C16" s="21">
        <f t="shared" si="2"/>
        <v>7.1439839702933617E-3</v>
      </c>
      <c r="D16" s="21">
        <f t="shared" si="3"/>
        <v>6.2782487512212945E-3</v>
      </c>
      <c r="E16" s="22">
        <f t="shared" si="4"/>
        <v>5.9925599638364618E-3</v>
      </c>
    </row>
    <row r="17" spans="1:5" x14ac:dyDescent="0.2">
      <c r="A17" s="3" t="s">
        <v>7</v>
      </c>
      <c r="B17" s="21">
        <f t="shared" si="1"/>
        <v>2.0950542595513286E-3</v>
      </c>
      <c r="C17" s="21">
        <f t="shared" si="2"/>
        <v>2.1300607681210421E-3</v>
      </c>
      <c r="D17" s="21">
        <f t="shared" si="3"/>
        <v>1.4654995411219904E-3</v>
      </c>
      <c r="E17" s="22">
        <f t="shared" si="4"/>
        <v>1.3083366471913778E-3</v>
      </c>
    </row>
    <row r="18" spans="1:5" ht="15.75" thickBot="1" x14ac:dyDescent="0.25">
      <c r="A18" s="13" t="s">
        <v>8</v>
      </c>
      <c r="B18" s="23">
        <f t="shared" si="1"/>
        <v>0.77833227403623584</v>
      </c>
      <c r="C18" s="23">
        <f t="shared" si="2"/>
        <v>0.7693766645561172</v>
      </c>
      <c r="D18" s="23">
        <f t="shared" si="3"/>
        <v>0.78006545545865436</v>
      </c>
      <c r="E18" s="24">
        <f t="shared" si="4"/>
        <v>0.78366327463556062</v>
      </c>
    </row>
    <row r="19" spans="1:5" ht="16.5" thickTop="1" x14ac:dyDescent="0.25">
      <c r="A19" s="37" t="s">
        <v>27</v>
      </c>
      <c r="B19" s="39">
        <f>B15+B16+B17</f>
        <v>4.3603807192234958E-2</v>
      </c>
      <c r="C19" s="39">
        <f t="shared" ref="C19:E19" si="5">C15+C16+C17</f>
        <v>5.2329254285997773E-2</v>
      </c>
      <c r="D19" s="39">
        <f t="shared" si="5"/>
        <v>3.4175444987721036E-2</v>
      </c>
      <c r="E19" s="40">
        <f t="shared" si="5"/>
        <v>3.0762604414851971E-2</v>
      </c>
    </row>
    <row r="20" spans="1:5" ht="16.5" thickBot="1" x14ac:dyDescent="0.3">
      <c r="A20" s="6" t="s">
        <v>9</v>
      </c>
      <c r="B20" s="16">
        <f>SUM(B14:B18)</f>
        <v>1</v>
      </c>
      <c r="C20" s="16">
        <f>SUM(C14:C18)</f>
        <v>1</v>
      </c>
      <c r="D20" s="16">
        <f>SUM(D14:D18)</f>
        <v>1</v>
      </c>
      <c r="E20" s="17">
        <f>SUM(E14:E18)</f>
        <v>1</v>
      </c>
    </row>
    <row r="22" spans="1:5" x14ac:dyDescent="0.2">
      <c r="A22" s="1" t="s">
        <v>19</v>
      </c>
    </row>
    <row r="23" spans="1:5" x14ac:dyDescent="0.2">
      <c r="B23" s="36"/>
      <c r="C23" s="36"/>
      <c r="D23" s="36"/>
      <c r="E23" s="36"/>
    </row>
    <row r="24" spans="1:5" x14ac:dyDescent="0.2">
      <c r="B24" s="36"/>
      <c r="C24" s="36"/>
      <c r="D24" s="36"/>
      <c r="E24" s="3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9" sqref="B9"/>
    </sheetView>
  </sheetViews>
  <sheetFormatPr defaultRowHeight="15" x14ac:dyDescent="0.2"/>
  <cols>
    <col min="1" max="1" width="58.88671875" style="1" customWidth="1"/>
    <col min="2" max="5" width="15.77734375" style="1" customWidth="1"/>
    <col min="6" max="16384" width="8.88671875" style="1"/>
  </cols>
  <sheetData>
    <row r="1" spans="1:5" s="18" customFormat="1" ht="20.25" x14ac:dyDescent="0.3">
      <c r="A1" s="45" t="s">
        <v>26</v>
      </c>
      <c r="B1" s="45"/>
      <c r="C1" s="45"/>
      <c r="D1" s="45"/>
      <c r="E1" s="45"/>
    </row>
    <row r="2" spans="1:5" ht="15.75" thickBot="1" x14ac:dyDescent="0.25"/>
    <row r="3" spans="1:5" ht="16.5" thickBot="1" x14ac:dyDescent="0.25">
      <c r="A3" s="30"/>
      <c r="B3" s="31" t="s">
        <v>0</v>
      </c>
      <c r="C3" s="31" t="s">
        <v>1</v>
      </c>
      <c r="D3" s="31" t="s">
        <v>2</v>
      </c>
      <c r="E3" s="32" t="s">
        <v>3</v>
      </c>
    </row>
    <row r="4" spans="1:5" x14ac:dyDescent="0.2">
      <c r="A4" s="3" t="s">
        <v>4</v>
      </c>
      <c r="B4" s="4">
        <v>0</v>
      </c>
      <c r="C4" s="4">
        <v>0</v>
      </c>
      <c r="D4" s="4">
        <v>0</v>
      </c>
      <c r="E4" s="25">
        <v>0</v>
      </c>
    </row>
    <row r="5" spans="1:5" x14ac:dyDescent="0.2">
      <c r="A5" s="3" t="s">
        <v>10</v>
      </c>
      <c r="B5" s="28">
        <v>46643</v>
      </c>
      <c r="C5" s="28">
        <v>519920</v>
      </c>
      <c r="D5" s="28">
        <v>3510942</v>
      </c>
      <c r="E5" s="19">
        <v>21799706</v>
      </c>
    </row>
    <row r="6" spans="1:5" x14ac:dyDescent="0.2">
      <c r="A6" s="3" t="s">
        <v>11</v>
      </c>
      <c r="B6" s="28">
        <v>4788</v>
      </c>
      <c r="C6" s="28">
        <v>63741</v>
      </c>
      <c r="D6" s="28">
        <v>284817</v>
      </c>
      <c r="E6" s="19">
        <v>1571339</v>
      </c>
    </row>
    <row r="7" spans="1:5" x14ac:dyDescent="0.2">
      <c r="A7" s="3" t="s">
        <v>12</v>
      </c>
      <c r="B7" s="28">
        <v>279</v>
      </c>
      <c r="C7" s="28">
        <v>3948</v>
      </c>
      <c r="D7" s="28">
        <v>11942</v>
      </c>
      <c r="E7" s="19">
        <v>63401</v>
      </c>
    </row>
    <row r="8" spans="1:5" ht="15.75" thickBot="1" x14ac:dyDescent="0.25">
      <c r="A8" s="13" t="s">
        <v>13</v>
      </c>
      <c r="B8" s="29">
        <v>5</v>
      </c>
      <c r="C8" s="29">
        <v>84</v>
      </c>
      <c r="D8" s="29">
        <v>265</v>
      </c>
      <c r="E8" s="20">
        <v>1639</v>
      </c>
    </row>
    <row r="9" spans="1:5" s="2" customFormat="1" ht="17.25" thickTop="1" thickBot="1" x14ac:dyDescent="0.3">
      <c r="A9" s="6" t="s">
        <v>9</v>
      </c>
      <c r="B9" s="8">
        <f>SUM(B4:B8)</f>
        <v>51715</v>
      </c>
      <c r="C9" s="8">
        <f>SUM(C4:C8)</f>
        <v>587693</v>
      </c>
      <c r="D9" s="8">
        <f>SUM(D4:D8)</f>
        <v>3807966</v>
      </c>
      <c r="E9" s="9">
        <f>SUM(E4:E8)</f>
        <v>23436085</v>
      </c>
    </row>
    <row r="10" spans="1:5" x14ac:dyDescent="0.2">
      <c r="B10" s="42">
        <f>B6+B7+B8</f>
        <v>5072</v>
      </c>
      <c r="C10" s="42">
        <f t="shared" ref="C10:E10" si="0">C6+C7+C8</f>
        <v>67773</v>
      </c>
      <c r="D10" s="42">
        <f t="shared" si="0"/>
        <v>297024</v>
      </c>
      <c r="E10" s="42">
        <f t="shared" si="0"/>
        <v>1636379</v>
      </c>
    </row>
    <row r="11" spans="1:5" ht="15.75" thickBot="1" x14ac:dyDescent="0.25"/>
    <row r="12" spans="1:5" ht="16.5" thickBot="1" x14ac:dyDescent="0.25">
      <c r="A12" s="30"/>
      <c r="B12" s="31" t="s">
        <v>0</v>
      </c>
      <c r="C12" s="31" t="s">
        <v>1</v>
      </c>
      <c r="D12" s="31" t="s">
        <v>2</v>
      </c>
      <c r="E12" s="32" t="s">
        <v>3</v>
      </c>
    </row>
    <row r="13" spans="1:5" x14ac:dyDescent="0.2">
      <c r="A13" s="3" t="s">
        <v>4</v>
      </c>
      <c r="B13" s="21">
        <f>B4/$B$9</f>
        <v>0</v>
      </c>
      <c r="C13" s="21">
        <f>C4/$C$9</f>
        <v>0</v>
      </c>
      <c r="D13" s="21">
        <f>D4/$D$9</f>
        <v>0</v>
      </c>
      <c r="E13" s="22">
        <f>E4/$E$9</f>
        <v>0</v>
      </c>
    </row>
    <row r="14" spans="1:5" x14ac:dyDescent="0.2">
      <c r="A14" s="3" t="s">
        <v>10</v>
      </c>
      <c r="B14" s="21">
        <f t="shared" ref="B14:B17" si="1">B5/$B$9</f>
        <v>0.90192400657449479</v>
      </c>
      <c r="C14" s="21">
        <f t="shared" ref="C14:C17" si="2">C5/$C$9</f>
        <v>0.88467958611043518</v>
      </c>
      <c r="D14" s="21">
        <f t="shared" ref="D14:D17" si="3">D5/$D$9</f>
        <v>0.92199930356521043</v>
      </c>
      <c r="E14" s="22">
        <f t="shared" ref="E14:E17" si="4">E5/$E$9</f>
        <v>0.93017694721622657</v>
      </c>
    </row>
    <row r="15" spans="1:5" x14ac:dyDescent="0.2">
      <c r="A15" s="3" t="s">
        <v>11</v>
      </c>
      <c r="B15" s="21">
        <f t="shared" si="1"/>
        <v>9.2584356569660645E-2</v>
      </c>
      <c r="C15" s="21">
        <f t="shared" si="2"/>
        <v>0.10845968898727737</v>
      </c>
      <c r="D15" s="21">
        <f t="shared" si="3"/>
        <v>7.4795048065029998E-2</v>
      </c>
      <c r="E15" s="22">
        <f t="shared" si="4"/>
        <v>6.7047845235243E-2</v>
      </c>
    </row>
    <row r="16" spans="1:5" x14ac:dyDescent="0.2">
      <c r="A16" s="3" t="s">
        <v>12</v>
      </c>
      <c r="B16" s="21">
        <f t="shared" si="1"/>
        <v>5.394953108382481E-3</v>
      </c>
      <c r="C16" s="21">
        <f t="shared" si="2"/>
        <v>6.7177931334897641E-3</v>
      </c>
      <c r="D16" s="21">
        <f t="shared" si="3"/>
        <v>3.1360574122773154E-3</v>
      </c>
      <c r="E16" s="22">
        <f t="shared" si="4"/>
        <v>2.7052726596613727E-3</v>
      </c>
    </row>
    <row r="17" spans="1:5" ht="15.75" thickBot="1" x14ac:dyDescent="0.25">
      <c r="A17" s="13" t="s">
        <v>13</v>
      </c>
      <c r="B17" s="23">
        <f t="shared" si="1"/>
        <v>9.6683747462051627E-5</v>
      </c>
      <c r="C17" s="23">
        <f t="shared" si="2"/>
        <v>1.4293176879765456E-4</v>
      </c>
      <c r="D17" s="23">
        <f t="shared" si="3"/>
        <v>6.9590957482288445E-5</v>
      </c>
      <c r="E17" s="24">
        <f t="shared" si="4"/>
        <v>6.9934888869023983E-5</v>
      </c>
    </row>
    <row r="18" spans="1:5" ht="17.25" thickTop="1" thickBot="1" x14ac:dyDescent="0.3">
      <c r="A18" s="6" t="s">
        <v>9</v>
      </c>
      <c r="B18" s="16">
        <f>SUM(B13:B17)</f>
        <v>1</v>
      </c>
      <c r="C18" s="16">
        <f>SUM(C13:C17)</f>
        <v>1</v>
      </c>
      <c r="D18" s="16">
        <f>SUM(D13:D17)</f>
        <v>1</v>
      </c>
      <c r="E18" s="17">
        <f>SUM(E13:E17)</f>
        <v>0.99999999999999989</v>
      </c>
    </row>
    <row r="20" spans="1:5" x14ac:dyDescent="0.2">
      <c r="A20" s="1" t="s">
        <v>18</v>
      </c>
    </row>
    <row r="22" spans="1:5" x14ac:dyDescent="0.2">
      <c r="B22" s="36">
        <f>B10/B9</f>
        <v>9.8075993425505173E-2</v>
      </c>
      <c r="C22" s="36">
        <f t="shared" ref="C22:E22" si="5">C10/C9</f>
        <v>0.11532041388956479</v>
      </c>
      <c r="D22" s="36">
        <f t="shared" si="5"/>
        <v>7.8000696434789601E-2</v>
      </c>
      <c r="E22" s="36">
        <f t="shared" si="5"/>
        <v>6.9823052783773404E-2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9" sqref="B29"/>
    </sheetView>
  </sheetViews>
  <sheetFormatPr defaultRowHeight="15" x14ac:dyDescent="0.2"/>
  <cols>
    <col min="1" max="1" width="29.6640625" customWidth="1"/>
    <col min="2" max="5" width="15.77734375" customWidth="1"/>
  </cols>
  <sheetData>
    <row r="1" spans="1:5" ht="20.25" x14ac:dyDescent="0.3">
      <c r="A1" s="45" t="s">
        <v>14</v>
      </c>
      <c r="B1" s="45"/>
      <c r="C1" s="45"/>
      <c r="D1" s="45"/>
      <c r="E1" s="45"/>
    </row>
    <row r="2" spans="1:5" ht="15.75" thickBot="1" x14ac:dyDescent="0.25">
      <c r="A2" s="1"/>
      <c r="B2" s="1"/>
      <c r="C2" s="1"/>
      <c r="D2" s="1"/>
      <c r="E2" s="1"/>
    </row>
    <row r="3" spans="1:5" ht="16.5" thickBot="1" x14ac:dyDescent="0.25">
      <c r="A3" s="10"/>
      <c r="B3" s="11" t="s">
        <v>0</v>
      </c>
      <c r="C3" s="11" t="s">
        <v>1</v>
      </c>
      <c r="D3" s="11" t="s">
        <v>2</v>
      </c>
      <c r="E3" s="12" t="s">
        <v>3</v>
      </c>
    </row>
    <row r="4" spans="1:5" x14ac:dyDescent="0.2">
      <c r="A4" s="33" t="s">
        <v>15</v>
      </c>
      <c r="B4" s="34">
        <v>5361</v>
      </c>
      <c r="C4" s="34">
        <v>71890</v>
      </c>
      <c r="D4" s="34">
        <v>309477</v>
      </c>
      <c r="E4" s="35">
        <v>1703038</v>
      </c>
    </row>
    <row r="5" spans="1:5" ht="15.75" thickBot="1" x14ac:dyDescent="0.25">
      <c r="A5" s="13" t="s">
        <v>16</v>
      </c>
      <c r="B5" s="14">
        <v>195</v>
      </c>
      <c r="C5" s="14">
        <v>1418</v>
      </c>
      <c r="D5" s="14">
        <v>7605</v>
      </c>
      <c r="E5" s="20">
        <v>34742</v>
      </c>
    </row>
    <row r="6" spans="1:5" ht="17.25" thickTop="1" thickBot="1" x14ac:dyDescent="0.3">
      <c r="A6" s="6" t="s">
        <v>9</v>
      </c>
      <c r="B6" s="7">
        <f>SUM(B4:B5)</f>
        <v>5556</v>
      </c>
      <c r="C6" s="8">
        <f>SUM(C4:C5)</f>
        <v>73308</v>
      </c>
      <c r="D6" s="8">
        <f>SUM(D4:D5)</f>
        <v>317082</v>
      </c>
      <c r="E6" s="9">
        <f>SUM(E4:E5)</f>
        <v>1737780</v>
      </c>
    </row>
    <row r="7" spans="1:5" x14ac:dyDescent="0.2">
      <c r="A7" s="1"/>
      <c r="B7" s="1"/>
      <c r="C7" s="1"/>
      <c r="D7" s="1"/>
      <c r="E7" s="1"/>
    </row>
    <row r="8" spans="1:5" ht="15.75" thickBot="1" x14ac:dyDescent="0.25">
      <c r="A8" s="1"/>
      <c r="B8" s="1"/>
      <c r="C8" s="1"/>
      <c r="D8" s="1"/>
      <c r="E8" s="1"/>
    </row>
    <row r="9" spans="1:5" ht="16.5" thickBot="1" x14ac:dyDescent="0.25">
      <c r="A9" s="10"/>
      <c r="B9" s="11" t="s">
        <v>0</v>
      </c>
      <c r="C9" s="11" t="s">
        <v>1</v>
      </c>
      <c r="D9" s="11" t="s">
        <v>2</v>
      </c>
      <c r="E9" s="12" t="s">
        <v>3</v>
      </c>
    </row>
    <row r="10" spans="1:5" x14ac:dyDescent="0.2">
      <c r="A10" s="1" t="s">
        <v>15</v>
      </c>
      <c r="B10" s="21">
        <f>B4/$B$6</f>
        <v>0.96490280777537796</v>
      </c>
      <c r="C10" s="21">
        <f>C4/$C$6</f>
        <v>0.98065695422054888</v>
      </c>
      <c r="D10" s="21">
        <f>D4/$D$6</f>
        <v>0.97601566787140237</v>
      </c>
      <c r="E10" s="22">
        <f>E4/$E$6</f>
        <v>0.9800078260769487</v>
      </c>
    </row>
    <row r="11" spans="1:5" ht="15.75" thickBot="1" x14ac:dyDescent="0.25">
      <c r="A11" s="14" t="s">
        <v>16</v>
      </c>
      <c r="B11" s="23">
        <f>B5/$B$6</f>
        <v>3.5097192224622029E-2</v>
      </c>
      <c r="C11" s="23">
        <f>C5/$C$6</f>
        <v>1.9343045779451083E-2</v>
      </c>
      <c r="D11" s="23">
        <f>D5/$D$6</f>
        <v>2.398433212859765E-2</v>
      </c>
      <c r="E11" s="24">
        <f>E5/$E$6</f>
        <v>1.9992173923051249E-2</v>
      </c>
    </row>
    <row r="12" spans="1:5" ht="17.25" thickTop="1" thickBot="1" x14ac:dyDescent="0.3">
      <c r="A12" s="6" t="s">
        <v>9</v>
      </c>
      <c r="B12" s="16">
        <f>SUM(B10:B11)</f>
        <v>1</v>
      </c>
      <c r="C12" s="16">
        <f>SUM(C10:C11)</f>
        <v>1</v>
      </c>
      <c r="D12" s="16">
        <f>SUM(D10:D11)</f>
        <v>1</v>
      </c>
      <c r="E12" s="17">
        <f>SUM(E10:E11)</f>
        <v>1</v>
      </c>
    </row>
    <row r="14" spans="1:5" x14ac:dyDescent="0.2">
      <c r="A14" t="s">
        <v>17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6" sqref="A6"/>
    </sheetView>
  </sheetViews>
  <sheetFormatPr defaultRowHeight="15" x14ac:dyDescent="0.2"/>
  <cols>
    <col min="1" max="1" width="73.5546875" style="1" customWidth="1"/>
    <col min="2" max="5" width="15.77734375" style="1" customWidth="1"/>
    <col min="6" max="16384" width="8.88671875" style="1"/>
  </cols>
  <sheetData>
    <row r="1" spans="1:5" s="18" customFormat="1" ht="20.25" x14ac:dyDescent="0.3">
      <c r="A1" s="45" t="s">
        <v>20</v>
      </c>
      <c r="B1" s="45"/>
      <c r="C1" s="45"/>
      <c r="D1" s="45"/>
      <c r="E1" s="45"/>
    </row>
    <row r="2" spans="1:5" ht="15.75" thickBot="1" x14ac:dyDescent="0.25"/>
    <row r="3" spans="1:5" ht="16.5" thickBot="1" x14ac:dyDescent="0.25">
      <c r="A3" s="30"/>
      <c r="B3" s="31" t="s">
        <v>0</v>
      </c>
      <c r="C3" s="31" t="s">
        <v>1</v>
      </c>
      <c r="D3" s="31" t="s">
        <v>2</v>
      </c>
      <c r="E3" s="32" t="s">
        <v>3</v>
      </c>
    </row>
    <row r="4" spans="1:5" x14ac:dyDescent="0.2">
      <c r="A4" s="3" t="s">
        <v>4</v>
      </c>
      <c r="B4" s="26">
        <v>7</v>
      </c>
      <c r="C4" s="26">
        <v>48</v>
      </c>
      <c r="D4" s="26">
        <v>506</v>
      </c>
      <c r="E4" s="5">
        <v>4297</v>
      </c>
    </row>
    <row r="5" spans="1:5" x14ac:dyDescent="0.2">
      <c r="A5" s="3" t="s">
        <v>21</v>
      </c>
      <c r="B5" s="26">
        <v>3191</v>
      </c>
      <c r="C5" s="26">
        <v>44359</v>
      </c>
      <c r="D5" s="26">
        <v>183584</v>
      </c>
      <c r="E5" s="5">
        <v>999246</v>
      </c>
    </row>
    <row r="6" spans="1:5" x14ac:dyDescent="0.2">
      <c r="A6" s="3" t="s">
        <v>22</v>
      </c>
      <c r="B6" s="26">
        <v>626</v>
      </c>
      <c r="C6" s="26">
        <v>6914</v>
      </c>
      <c r="D6" s="26">
        <v>39803</v>
      </c>
      <c r="E6" s="5">
        <v>231053</v>
      </c>
    </row>
    <row r="7" spans="1:5" x14ac:dyDescent="0.2">
      <c r="A7" s="3" t="s">
        <v>23</v>
      </c>
      <c r="B7" s="26">
        <v>207</v>
      </c>
      <c r="C7" s="26">
        <v>2319</v>
      </c>
      <c r="D7" s="26">
        <v>10702</v>
      </c>
      <c r="E7" s="5">
        <v>58357</v>
      </c>
    </row>
    <row r="8" spans="1:5" ht="15.75" thickBot="1" x14ac:dyDescent="0.25">
      <c r="A8" s="13" t="s">
        <v>24</v>
      </c>
      <c r="B8" s="27">
        <v>47684</v>
      </c>
      <c r="C8" s="27">
        <v>534054</v>
      </c>
      <c r="D8" s="27">
        <v>3573371</v>
      </c>
      <c r="E8" s="15">
        <v>22143132</v>
      </c>
    </row>
    <row r="9" spans="1:5" s="2" customFormat="1" ht="17.25" thickTop="1" thickBot="1" x14ac:dyDescent="0.3">
      <c r="A9" s="6" t="s">
        <v>9</v>
      </c>
      <c r="B9" s="43">
        <f>SUM(B4:B8)</f>
        <v>51715</v>
      </c>
      <c r="C9" s="43">
        <f>SUM(C4:C8)</f>
        <v>587694</v>
      </c>
      <c r="D9" s="43">
        <f>SUM(D4:D8)</f>
        <v>3807966</v>
      </c>
      <c r="E9" s="44">
        <f>SUM(E4:E8)</f>
        <v>23436085</v>
      </c>
    </row>
    <row r="11" spans="1:5" ht="15.75" thickBot="1" x14ac:dyDescent="0.25"/>
    <row r="12" spans="1:5" ht="16.5" thickBot="1" x14ac:dyDescent="0.25">
      <c r="A12" s="30"/>
      <c r="B12" s="31" t="s">
        <v>0</v>
      </c>
      <c r="C12" s="31" t="s">
        <v>1</v>
      </c>
      <c r="D12" s="31" t="s">
        <v>2</v>
      </c>
      <c r="E12" s="32" t="s">
        <v>3</v>
      </c>
    </row>
    <row r="13" spans="1:5" x14ac:dyDescent="0.2">
      <c r="A13" s="1" t="s">
        <v>4</v>
      </c>
      <c r="B13" s="21">
        <f>B4/$B$9</f>
        <v>1.3535724644687228E-4</v>
      </c>
      <c r="C13" s="21">
        <f>C4/$C$9</f>
        <v>8.1675157479913014E-5</v>
      </c>
      <c r="D13" s="21">
        <f>D4/$D$9</f>
        <v>1.3287933768316209E-4</v>
      </c>
      <c r="E13" s="22">
        <f>E4/$E$9</f>
        <v>1.8334973610140088E-4</v>
      </c>
    </row>
    <row r="14" spans="1:5" x14ac:dyDescent="0.2">
      <c r="A14" s="1" t="s">
        <v>21</v>
      </c>
      <c r="B14" s="21">
        <f>B5/$B$9</f>
        <v>6.1703567630281349E-2</v>
      </c>
      <c r="C14" s="21">
        <f>C5/$C$9</f>
        <v>7.5479756471905454E-2</v>
      </c>
      <c r="D14" s="21">
        <f t="shared" ref="D14:D17" si="0">D5/$D$9</f>
        <v>4.8210514484635626E-2</v>
      </c>
      <c r="E14" s="22">
        <f t="shared" ref="E14:E17" si="1">E5/$E$9</f>
        <v>4.2637070142048039E-2</v>
      </c>
    </row>
    <row r="15" spans="1:5" x14ac:dyDescent="0.2">
      <c r="A15" s="1" t="s">
        <v>22</v>
      </c>
      <c r="B15" s="21">
        <f t="shared" ref="B15:B17" si="2">B6/$B$9</f>
        <v>1.2104805182248863E-2</v>
      </c>
      <c r="C15" s="21">
        <f t="shared" ref="C15:C17" si="3">C6/$C$9</f>
        <v>1.1764625808669138E-2</v>
      </c>
      <c r="D15" s="21">
        <f t="shared" si="0"/>
        <v>1.0452561813839724E-2</v>
      </c>
      <c r="E15" s="22">
        <f t="shared" si="1"/>
        <v>9.8588565453658315E-3</v>
      </c>
    </row>
    <row r="16" spans="1:5" x14ac:dyDescent="0.2">
      <c r="A16" s="1" t="s">
        <v>23</v>
      </c>
      <c r="B16" s="21">
        <f t="shared" si="2"/>
        <v>4.0027071449289372E-3</v>
      </c>
      <c r="C16" s="21">
        <f t="shared" si="3"/>
        <v>3.9459310457482973E-3</v>
      </c>
      <c r="D16" s="21">
        <f t="shared" si="0"/>
        <v>2.8104242527375507E-3</v>
      </c>
      <c r="E16" s="22">
        <f t="shared" si="1"/>
        <v>2.4900489992249132E-3</v>
      </c>
    </row>
    <row r="17" spans="1:5" ht="15.75" thickBot="1" x14ac:dyDescent="0.25">
      <c r="A17" s="14" t="s">
        <v>24</v>
      </c>
      <c r="B17" s="23">
        <f t="shared" si="2"/>
        <v>0.92205356279609396</v>
      </c>
      <c r="C17" s="23">
        <f t="shared" si="3"/>
        <v>0.9087280115161972</v>
      </c>
      <c r="D17" s="23">
        <f t="shared" si="0"/>
        <v>0.93839362011110394</v>
      </c>
      <c r="E17" s="24">
        <f t="shared" si="1"/>
        <v>0.94483067457725978</v>
      </c>
    </row>
    <row r="18" spans="1:5" ht="17.25" thickTop="1" thickBot="1" x14ac:dyDescent="0.3">
      <c r="A18" s="6" t="s">
        <v>9</v>
      </c>
      <c r="B18" s="16">
        <f>SUM(B13:B17)</f>
        <v>1</v>
      </c>
      <c r="C18" s="16">
        <f>SUM(C13:C17)</f>
        <v>1</v>
      </c>
      <c r="D18" s="16">
        <f>SUM(D13:D17)</f>
        <v>1</v>
      </c>
      <c r="E18" s="17">
        <f>SUM(E13:E17)</f>
        <v>1</v>
      </c>
    </row>
    <row r="20" spans="1:5" x14ac:dyDescent="0.2">
      <c r="A20" s="1" t="s">
        <v>18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Previously Served - person </vt:lpstr>
      <vt:lpstr>Perviously Served - household</vt:lpstr>
      <vt:lpstr>Communal est. and in households</vt:lpstr>
      <vt:lpstr>Household ref person 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Fox</dc:creator>
  <cp:lastModifiedBy>Nadine Fox</cp:lastModifiedBy>
  <dcterms:created xsi:type="dcterms:W3CDTF">2022-11-11T10:24:17Z</dcterms:created>
  <dcterms:modified xsi:type="dcterms:W3CDTF">2023-02-08T09:39:59Z</dcterms:modified>
</cp:coreProperties>
</file>